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DĚLENÍ 41320_EFEKT\__Program EFEKT I\EFEKT2014\Vyhodnocení programu 2014\WEB\"/>
    </mc:Choice>
  </mc:AlternateContent>
  <workbookProtection workbookAlgorithmName="SHA-512" workbookHashValue="M7/KNxj0L4zkk+7AznbOTP99QaPQRPUkaYsYxOVJUo+6jgl6saKjnEjv7aa9JBHKyVjF603IVxY6CrnhCTAuuQ==" workbookSaltValue="7UD0Pw63KvtMplCYzYplxA==" workbookSpinCount="100000" lockStructure="1"/>
  <bookViews>
    <workbookView xWindow="360" yWindow="210" windowWidth="18780" windowHeight="11700"/>
  </bookViews>
  <sheets>
    <sheet name="dle čísla" sheetId="2" r:id="rId1"/>
    <sheet name="dle aktivity" sheetId="3" r:id="rId2"/>
    <sheet name="dle položky rozpočtu" sheetId="4" r:id="rId3"/>
    <sheet name="dle příjemce" sheetId="5" r:id="rId4"/>
    <sheet name="dle Kč" sheetId="6" r:id="rId5"/>
    <sheet name="List1" sheetId="1" r:id="rId6"/>
  </sheets>
  <definedNames>
    <definedName name="_xlnm._FilterDatabase" localSheetId="0" hidden="1">'dle čísla'!$A$1:$G$135</definedName>
    <definedName name="_xlnm.Print_Titles" localSheetId="1">'dle aktivity'!$1:$2</definedName>
    <definedName name="_xlnm.Print_Titles" localSheetId="0">'dle čísla'!$1:$2</definedName>
    <definedName name="_xlnm.Print_Titles" localSheetId="4">'dle Kč'!$1:$2</definedName>
    <definedName name="_xlnm.Print_Titles" localSheetId="2">'dle položky rozpočtu'!$1:$2</definedName>
    <definedName name="_xlnm.Print_Titles" localSheetId="3">'dle příjemce'!$1:$2</definedName>
    <definedName name="_xlnm.Print_Area" localSheetId="1">'dle aktivity'!$A$1:$G$143</definedName>
    <definedName name="_xlnm.Print_Area" localSheetId="0">'dle čísla'!$A$1:$G$135</definedName>
    <definedName name="_xlnm.Print_Area" localSheetId="4">'dle Kč'!$A$1:$G$135</definedName>
    <definedName name="_xlnm.Print_Area" localSheetId="2">'dle položky rozpočtu'!$A$1:$G$147</definedName>
    <definedName name="_xlnm.Print_Area" localSheetId="3">'dle příjemce'!$A$1:$G$135</definedName>
  </definedNames>
  <calcPr calcId="152511"/>
</workbook>
</file>

<file path=xl/calcChain.xml><?xml version="1.0" encoding="utf-8"?>
<calcChain xmlns="http://schemas.openxmlformats.org/spreadsheetml/2006/main">
  <c r="E106" i="4" l="1"/>
  <c r="E3" i="4"/>
  <c r="E134" i="6"/>
  <c r="E134" i="5" l="1"/>
  <c r="E146" i="4"/>
  <c r="E111" i="4"/>
  <c r="E107" i="4"/>
  <c r="E104" i="4"/>
  <c r="E102" i="4"/>
  <c r="E86" i="4"/>
  <c r="E79" i="4"/>
  <c r="E67" i="4"/>
  <c r="E60" i="4"/>
  <c r="E19" i="4"/>
  <c r="E4" i="4"/>
  <c r="E43" i="3"/>
  <c r="E137" i="3"/>
  <c r="E126" i="3"/>
  <c r="E112" i="3"/>
  <c r="E104" i="3"/>
  <c r="E25" i="3"/>
  <c r="E5" i="3"/>
  <c r="E3" i="3" l="1"/>
  <c r="E142" i="3" s="1"/>
  <c r="E134" i="2"/>
  <c r="G114" i="1" l="1"/>
  <c r="G147" i="1"/>
  <c r="G141" i="1"/>
  <c r="G129" i="1"/>
  <c r="G105" i="1"/>
  <c r="G43" i="1"/>
  <c r="G24" i="1"/>
  <c r="G3" i="1"/>
</calcChain>
</file>

<file path=xl/sharedStrings.xml><?xml version="1.0" encoding="utf-8"?>
<sst xmlns="http://schemas.openxmlformats.org/spreadsheetml/2006/main" count="3142" uniqueCount="334">
  <si>
    <t>Aktivita
A</t>
  </si>
  <si>
    <t>Číslo rozhodnutí
122D14200</t>
  </si>
  <si>
    <t>Příjemce dotace</t>
  </si>
  <si>
    <t>Název akce</t>
  </si>
  <si>
    <t>Čerpaná výše dotace</t>
  </si>
  <si>
    <t>EVECO Brno, s.r.o.</t>
  </si>
  <si>
    <t>Hodnocení energetické a ekonomické efektivnosti technologií pro energetické využití odpadů aplikovaných v ČR</t>
  </si>
  <si>
    <t>Aktivita
B.1</t>
  </si>
  <si>
    <t>Město Chrudim</t>
  </si>
  <si>
    <t>Rekonstrukce veřejného osvětlení</t>
  </si>
  <si>
    <t>Město Hanušovice</t>
  </si>
  <si>
    <t>Obec Starý Petřín</t>
  </si>
  <si>
    <t>Obec Dolní Újezd</t>
  </si>
  <si>
    <t>Statutární město Jihlava</t>
  </si>
  <si>
    <t>Město Adamov</t>
  </si>
  <si>
    <t>Obec Přibyslavice</t>
  </si>
  <si>
    <t>Město Moravské Budějovice</t>
  </si>
  <si>
    <t>Město Náchod</t>
  </si>
  <si>
    <t>Město Bučovice</t>
  </si>
  <si>
    <t>Město Lišov</t>
  </si>
  <si>
    <t>Město Semily</t>
  </si>
  <si>
    <t>Město Jeseník</t>
  </si>
  <si>
    <t>Město Česká Lípa</t>
  </si>
  <si>
    <t>Město Kuřim</t>
  </si>
  <si>
    <t>Městys Nezamyslice</t>
  </si>
  <si>
    <t>Obec Šenov u Nového Jičína</t>
  </si>
  <si>
    <t>Obec Svratouch</t>
  </si>
  <si>
    <t>Obec Bělá pod Pradědem</t>
  </si>
  <si>
    <t>Aktivita
B.2</t>
  </si>
  <si>
    <t>Město Rousínov</t>
  </si>
  <si>
    <t>Rekonstrukce otopné soustavy</t>
  </si>
  <si>
    <t>INTECON spol. s r.o., Velké Bílovice</t>
  </si>
  <si>
    <t>Obec Krásná Hora</t>
  </si>
  <si>
    <t>Obec Staré Hamry</t>
  </si>
  <si>
    <t>Městys Olbramovice</t>
  </si>
  <si>
    <t>Město Polička</t>
  </si>
  <si>
    <t>Město Nový Bor</t>
  </si>
  <si>
    <t>Město Počátky</t>
  </si>
  <si>
    <t>Výzkumný ústav bramborářský Havlíčkův Brod s.r.o.</t>
  </si>
  <si>
    <t>Město Úštěk</t>
  </si>
  <si>
    <t>Město Kyjov</t>
  </si>
  <si>
    <t>Město Svitavy</t>
  </si>
  <si>
    <t>Obec Záhoří</t>
  </si>
  <si>
    <t>ObecVílanec</t>
  </si>
  <si>
    <t>Obec Vejprnice</t>
  </si>
  <si>
    <t>Město Starý Plzenec</t>
  </si>
  <si>
    <t>Aktivita
C</t>
  </si>
  <si>
    <t>Aktivita
D.1</t>
  </si>
  <si>
    <t>Aktivita
D.2</t>
  </si>
  <si>
    <t>Společnost pro techniku prostedí, z. s.</t>
  </si>
  <si>
    <t>Metodika kontrol klimatizačních systémů podle nové legislativy</t>
  </si>
  <si>
    <t>Šance pro budovy</t>
  </si>
  <si>
    <t>Analýza fondu budov nerezidenčních budov v České republice a možnosti úspor energie v nich</t>
  </si>
  <si>
    <t>ENVIROS, s. r. o.</t>
  </si>
  <si>
    <t>Hodnocení úrovně energetického managementu krajů, měst a obcí</t>
  </si>
  <si>
    <t>Stanovení odhadu potenciálu úspor energie v průmyslu</t>
  </si>
  <si>
    <t>VUPEK-ECONOMY, spol. s r. o.</t>
  </si>
  <si>
    <t>Možnosti růstu energetické účinnosti ve velkých výrobnách energie</t>
  </si>
  <si>
    <t>Asociace poskytovatelů energetických služeb</t>
  </si>
  <si>
    <t>Uplatnění metody EPC ve světle nově přijaté evropské směrnice o veřejných zakázkách</t>
  </si>
  <si>
    <t>Podpora implementace Sněrnice Evropského Parlamentu 2012/27/EU o energetické účinnosti do národních podmínek ve vztahu k aplikaci energetických služeb</t>
  </si>
  <si>
    <t>SEVEn, o. p. s.</t>
  </si>
  <si>
    <t>Scénář energetické spotřeby budov v ČR na základě požadavků článku 4 směrnice EED</t>
  </si>
  <si>
    <t>STÚ-E s.r.o.</t>
  </si>
  <si>
    <t>Klimatologické údaje</t>
  </si>
  <si>
    <t>EkoWATT</t>
  </si>
  <si>
    <t>Zateplování budov a budoucnost CZT: Systémové dopady a cesty k eliminaci rizik</t>
  </si>
  <si>
    <t>E-book: Ekonomika energeticky úsporné výstavby</t>
  </si>
  <si>
    <t>Vysoké učení technické v Brně</t>
  </si>
  <si>
    <t>Energetické hodnocení budov - učebnice pro energetické specialisty</t>
  </si>
  <si>
    <t>SEVEn Energy, s. r. o.</t>
  </si>
  <si>
    <t>Nové technologie a aplikace tepelných čerpadel rozšiřující možnosti jejich uplatnění v podmínkách ČR</t>
  </si>
  <si>
    <t>Aktivita
E.1</t>
  </si>
  <si>
    <t>Statutární město Opava</t>
  </si>
  <si>
    <t>Zavedení systematického managementu hospodaření energií podle ČSN EN 50001</t>
  </si>
  <si>
    <t>Město Frýdek-Místek</t>
  </si>
  <si>
    <t>Město Tábor</t>
  </si>
  <si>
    <t>Město Strakonice</t>
  </si>
  <si>
    <t xml:space="preserve"> Zavedení systematického managementu hospodaření energií podle ČSN EN 50001</t>
  </si>
  <si>
    <t>Město Uherské Hradiště</t>
  </si>
  <si>
    <t>Město Hodonín</t>
  </si>
  <si>
    <t>Město Kopřivnice</t>
  </si>
  <si>
    <t>Pardubický kraj</t>
  </si>
  <si>
    <t>Statutární město Jablonec nad Nisou</t>
  </si>
  <si>
    <t>Aktivita
E.2</t>
  </si>
  <si>
    <t>Příprava energeticky úsporných projektů řešených metodou EPC</t>
  </si>
  <si>
    <t>Obec Bílovec</t>
  </si>
  <si>
    <t>Město Jičín</t>
  </si>
  <si>
    <t>Dopravní podnik hl. m. Prahy, a.s.</t>
  </si>
  <si>
    <t>ALKA-RPK, s.r.o. (Hradec Král.)</t>
  </si>
  <si>
    <t>Mach Milan - MALZA (Zlín)</t>
  </si>
  <si>
    <t>Šejvl Radovan (Bučovice)</t>
  </si>
  <si>
    <t>Renvodin-Šafařík sro. (Vladislav)</t>
  </si>
  <si>
    <t>MÚ Žďár nad Sázavou</t>
  </si>
  <si>
    <t>EKOWATT os. (Praha)</t>
  </si>
  <si>
    <t>Renvodin-Šafařík sro. (Hustopeče)</t>
  </si>
  <si>
    <t>Czech nature Energy (Plzeň)</t>
  </si>
  <si>
    <t>IR Inspection sro. (Police n.M)</t>
  </si>
  <si>
    <t>Jan Brejcha STE (Blatná)</t>
  </si>
  <si>
    <t>EGF Energy s.r.o. (Sušice)</t>
  </si>
  <si>
    <t>Svoboda Pavel (Olomouc)</t>
  </si>
  <si>
    <t>Štekl Zdeněk (Rožnov p. Radh.)</t>
  </si>
  <si>
    <t>Křupka Jiří (Bruntál)</t>
  </si>
  <si>
    <t>C.E.I.S, CZ s.r.o. (Třanovice)</t>
  </si>
  <si>
    <t>Stavoprojekta sro. (Brno)</t>
  </si>
  <si>
    <t>EKOWATT os. (ČB)</t>
  </si>
  <si>
    <t>MÚ Vsetín</t>
  </si>
  <si>
    <t>Stř. pro úspory en. s.r.o. (Most)</t>
  </si>
  <si>
    <t>Energetika Zábřeh s.r.o.</t>
  </si>
  <si>
    <t>Wattest. sro. (Kolín)</t>
  </si>
  <si>
    <t>Město Boskovice</t>
  </si>
  <si>
    <t>Energie EZE, s.r.o. (Ostrava)</t>
  </si>
  <si>
    <t>EuroEnergo, s.r.o. (Třebíč)</t>
  </si>
  <si>
    <t>Enviros, s.r.o. (Liberec)</t>
  </si>
  <si>
    <t>Konečný Pavel (Uherský Brod)</t>
  </si>
  <si>
    <t>Seven,o.p.s. (Praha)</t>
  </si>
  <si>
    <t>DK projekt sro. (Ostrava)</t>
  </si>
  <si>
    <t>ITES s.r.o. (Kladno)</t>
  </si>
  <si>
    <t>SEAP s.r.o. (Rokycany)</t>
  </si>
  <si>
    <t>Energy Centre o.s.(ČB)</t>
  </si>
  <si>
    <t>Nezdara (Cheb.)</t>
  </si>
  <si>
    <t>Energy Sim (Kotek, Jablonec n. Nisou)</t>
  </si>
  <si>
    <t>Energ. poradenství, s.r.o. (Pha)</t>
  </si>
  <si>
    <t>Tokarová (Turnov)</t>
  </si>
  <si>
    <t>Enviros, s.r.o. (Praha)</t>
  </si>
  <si>
    <t>Tichý Lubomír (Rakovník)</t>
  </si>
  <si>
    <t>MAS partnerství venkova o.s. (Blansko)</t>
  </si>
  <si>
    <t>Hradubická energetická (Pardubice)</t>
  </si>
  <si>
    <t>IP izolace Polná</t>
  </si>
  <si>
    <t>DEA Brno, s.r.o.</t>
  </si>
  <si>
    <t>Tokar Jiří, (Česká Lípa)</t>
  </si>
  <si>
    <t>KEA, o.p.s. (Ostrava)</t>
  </si>
  <si>
    <t>Slezák Otakar (Olomouc)</t>
  </si>
  <si>
    <t>Energo-Envi, s.r.o. (Praha)</t>
  </si>
  <si>
    <r>
      <rPr>
        <sz val="9"/>
        <rFont val="Arial CE"/>
        <family val="2"/>
        <charset val="238"/>
      </rPr>
      <t>En.agentura Vysočiny</t>
    </r>
    <r>
      <rPr>
        <sz val="8"/>
        <rFont val="Arial CE"/>
        <family val="2"/>
        <charset val="238"/>
      </rPr>
      <t xml:space="preserve"> ,z.s.p.o (Jihlava)</t>
    </r>
  </si>
  <si>
    <t>Energ-servis, a.s. (Brno)</t>
  </si>
  <si>
    <t>RAEN sro. (Praha)</t>
  </si>
  <si>
    <t>Ekowatt, os. (Plzeň)</t>
  </si>
  <si>
    <t xml:space="preserve">Chloupek (Klášterec n.Ohří) </t>
  </si>
  <si>
    <t>FONS, s.r.o.(Frant. L.)</t>
  </si>
  <si>
    <t>DAWRON, s.r.o. (Ostrov u KV)</t>
  </si>
  <si>
    <t>A-Z Energy Consult, s.r.o.ČB)</t>
  </si>
  <si>
    <t>Němec Pavel (Mohelnice)</t>
  </si>
  <si>
    <r>
      <t>Czechia-Moravia,</t>
    </r>
    <r>
      <rPr>
        <sz val="8"/>
        <rFont val="Arial CE"/>
        <family val="2"/>
        <charset val="238"/>
      </rPr>
      <t xml:space="preserve"> s.r.o. (Vysoké Mýto)</t>
    </r>
  </si>
  <si>
    <t>Energy Sim, sro. (Kotek, Praha 6)</t>
  </si>
  <si>
    <t>C.T.I.  Eko, s.r.o.  (Český Brod)</t>
  </si>
  <si>
    <t>Elektromobily, os. (Sedlec-Prčice)</t>
  </si>
  <si>
    <t>IKA BUILDOG, s.r.o. (praha)</t>
  </si>
  <si>
    <t>EKIS</t>
  </si>
  <si>
    <t>KEA MSK, o.p.s.</t>
  </si>
  <si>
    <t>Zdravé a energeticky úsporné veřejné budovy</t>
  </si>
  <si>
    <t>ADTT, z.s.p.o.</t>
  </si>
  <si>
    <t>Systémy CZT pro města a obce</t>
  </si>
  <si>
    <t>Zvýšení účinnosti při spotřebě energií v municipální sféře</t>
  </si>
  <si>
    <t>Semináře k hospodaření s energiemi (nejen) měst a obcí</t>
  </si>
  <si>
    <t>Navrhování budov s téměř nulovou spotřebou energie v souladu a normovými požadavky</t>
  </si>
  <si>
    <t>STP, z.s.</t>
  </si>
  <si>
    <t>Konfernce "Alternativní zdroje 
energie 2014"</t>
  </si>
  <si>
    <t>EnergySim, s.r.o.</t>
  </si>
  <si>
    <t>Semináře pro střední školy II</t>
  </si>
  <si>
    <t>Celkem za aktivitu A</t>
  </si>
  <si>
    <t>Neninvestiční dotace</t>
  </si>
  <si>
    <t>Celkem za aktivitu B.1</t>
  </si>
  <si>
    <t>Celkem za aktivitu B.2</t>
  </si>
  <si>
    <t>Celkem za aktivitu C</t>
  </si>
  <si>
    <t>NEINVESTIČNÍ DOTACE</t>
  </si>
  <si>
    <t>INVESTIČNÍ DOTACE</t>
  </si>
  <si>
    <t>Celkem za aktivitu D.1</t>
  </si>
  <si>
    <t>Celkem za aktivitu D.2</t>
  </si>
  <si>
    <t>Celkem za aktivitu E.1</t>
  </si>
  <si>
    <t>identifikační číslo</t>
  </si>
  <si>
    <t>SIGMIN, a.s.</t>
  </si>
  <si>
    <t xml:space="preserve">Pozn. </t>
  </si>
  <si>
    <t>Červeně označená dotace - příjemce vrátil celou výši dotace v roce 2015</t>
  </si>
  <si>
    <t>00270211</t>
  </si>
  <si>
    <t>00302546</t>
  </si>
  <si>
    <t>00293512</t>
  </si>
  <si>
    <t>00636223</t>
  </si>
  <si>
    <t>00286010</t>
  </si>
  <si>
    <t>00279889</t>
  </si>
  <si>
    <t>00290203</t>
  </si>
  <si>
    <t>00289931</t>
  </si>
  <si>
    <t>00272868</t>
  </si>
  <si>
    <t>00291676</t>
  </si>
  <si>
    <t>00245178</t>
  </si>
  <si>
    <t>00276111</t>
  </si>
  <si>
    <t>00302724</t>
  </si>
  <si>
    <t>00260428</t>
  </si>
  <si>
    <t>00281964</t>
  </si>
  <si>
    <t>00288501</t>
  </si>
  <si>
    <t>60798432</t>
  </si>
  <si>
    <t>00271004</t>
  </si>
  <si>
    <t>00302333</t>
  </si>
  <si>
    <t>00292281</t>
  </si>
  <si>
    <t>49811223</t>
  </si>
  <si>
    <t>00267694</t>
  </si>
  <si>
    <t>00297241</t>
  </si>
  <si>
    <t>00293270</t>
  </si>
  <si>
    <t>00277177</t>
  </si>
  <si>
    <t>00260771</t>
  </si>
  <si>
    <t>00248843</t>
  </si>
  <si>
    <t>60109807</t>
  </si>
  <si>
    <t>00264571</t>
  </si>
  <si>
    <t>00285030</t>
  </si>
  <si>
    <t>00277444</t>
  </si>
  <si>
    <t>00250244</t>
  </si>
  <si>
    <t>00543772</t>
  </si>
  <si>
    <t>00258474</t>
  </si>
  <si>
    <t>00257257</t>
  </si>
  <si>
    <t>72544619</t>
  </si>
  <si>
    <t>63080397</t>
  </si>
  <si>
    <t>STMOÚ ČR, spolek</t>
  </si>
  <si>
    <t>ČKAIT</t>
  </si>
  <si>
    <t>60126361</t>
  </si>
  <si>
    <t>45770743</t>
  </si>
  <si>
    <t>00499978</t>
  </si>
  <si>
    <t>01512129</t>
  </si>
  <si>
    <t>01900790</t>
  </si>
  <si>
    <t>61503240</t>
  </si>
  <si>
    <t>43005764</t>
  </si>
  <si>
    <t>72545879</t>
  </si>
  <si>
    <t>25761382</t>
  </si>
  <si>
    <t>63080460</t>
  </si>
  <si>
    <t>45250553</t>
  </si>
  <si>
    <t>00216305</t>
  </si>
  <si>
    <t>27876829</t>
  </si>
  <si>
    <t>00300535</t>
  </si>
  <si>
    <t>00296643</t>
  </si>
  <si>
    <t>00253014</t>
  </si>
  <si>
    <t>00251810</t>
  </si>
  <si>
    <t>00291471</t>
  </si>
  <si>
    <t>00284891</t>
  </si>
  <si>
    <t>00298077</t>
  </si>
  <si>
    <t>70892822</t>
  </si>
  <si>
    <t>00262340</t>
  </si>
  <si>
    <t>00297755</t>
  </si>
  <si>
    <t>00271632</t>
  </si>
  <si>
    <t>00005886</t>
  </si>
  <si>
    <t>15063194</t>
  </si>
  <si>
    <t>12745448</t>
  </si>
  <si>
    <t>15240541</t>
  </si>
  <si>
    <t>26896982</t>
  </si>
  <si>
    <t>00295841</t>
  </si>
  <si>
    <t>28007433</t>
  </si>
  <si>
    <t>27535509</t>
  </si>
  <si>
    <t>13509071</t>
  </si>
  <si>
    <t>29091039</t>
  </si>
  <si>
    <t>48389901</t>
  </si>
  <si>
    <t>64142973</t>
  </si>
  <si>
    <t>60312114</t>
  </si>
  <si>
    <t>25843931</t>
  </si>
  <si>
    <t>18824307</t>
  </si>
  <si>
    <t>00304450</t>
  </si>
  <si>
    <t>25015516</t>
  </si>
  <si>
    <t>28637496</t>
  </si>
  <si>
    <t>27638472</t>
  </si>
  <si>
    <t>00279978</t>
  </si>
  <si>
    <t>25876163</t>
  </si>
  <si>
    <t>28344863</t>
  </si>
  <si>
    <t>Regionální energetické centrum ops.(Val.Mez)</t>
  </si>
  <si>
    <t>26838338</t>
  </si>
  <si>
    <t>16356276</t>
  </si>
  <si>
    <t>47539801</t>
  </si>
  <si>
    <t>47718374</t>
  </si>
  <si>
    <t>68550375</t>
  </si>
  <si>
    <t>27775518</t>
  </si>
  <si>
    <t>12482161</t>
  </si>
  <si>
    <t>28496396</t>
  </si>
  <si>
    <t>66082714</t>
  </si>
  <si>
    <t>71696156</t>
  </si>
  <si>
    <t>26989018</t>
  </si>
  <si>
    <t>27522059</t>
  </si>
  <si>
    <t>25323601</t>
  </si>
  <si>
    <t>41539656</t>
  </si>
  <si>
    <t>68425546</t>
  </si>
  <si>
    <t>27848230</t>
  </si>
  <si>
    <t>15394239</t>
  </si>
  <si>
    <t>29054672</t>
  </si>
  <si>
    <t>70938334</t>
  </si>
  <si>
    <t>25551132</t>
  </si>
  <si>
    <t>44267576</t>
  </si>
  <si>
    <t>86758781</t>
  </si>
  <si>
    <t>18233643</t>
  </si>
  <si>
    <t>27986381</t>
  </si>
  <si>
    <t>28148908</t>
  </si>
  <si>
    <t>01610589</t>
  </si>
  <si>
    <t>28819667</t>
  </si>
  <si>
    <t>27627241</t>
  </si>
  <si>
    <t>00565431</t>
  </si>
  <si>
    <t>01489208</t>
  </si>
  <si>
    <t>Evidenční
 číslo
dotace</t>
  </si>
  <si>
    <t>aktivita</t>
  </si>
  <si>
    <t>IČO</t>
  </si>
  <si>
    <t>příjemce dotace</t>
  </si>
  <si>
    <t>CELKEM</t>
  </si>
  <si>
    <t>A</t>
  </si>
  <si>
    <t>STÁTNÍ PROGRAM EFEKT 2014</t>
  </si>
  <si>
    <t>B.1</t>
  </si>
  <si>
    <t>B.2</t>
  </si>
  <si>
    <t>C</t>
  </si>
  <si>
    <t>D.1</t>
  </si>
  <si>
    <t>D.2</t>
  </si>
  <si>
    <t>E.1</t>
  </si>
  <si>
    <t>E.2</t>
  </si>
  <si>
    <t>DOTACE 
Kč</t>
  </si>
  <si>
    <t>položka</t>
  </si>
  <si>
    <t>CELKEM  Kč</t>
  </si>
  <si>
    <t>Podpora implementace Směrnice Evropského Parlamentu 2012/27/EU o energetické účinnosti do národních podmínek ve vztahu k aplikaci energetických služeb</t>
  </si>
  <si>
    <t>Obec Vílanec</t>
  </si>
  <si>
    <t>Konfernce "Alternativní zdroje energie 2014"</t>
  </si>
  <si>
    <t>Výzkumný ústav bramborářský 
Havlíčkův Brod s.r.o.</t>
  </si>
  <si>
    <t>Energy Sim, sro. (Praha 6)</t>
  </si>
  <si>
    <t>Energy Sim (Jablonec n. Nisou)</t>
  </si>
  <si>
    <t>Energy Sim, s.r.o.</t>
  </si>
  <si>
    <t xml:space="preserve">     INVESTIČNÍ DOTACE                                                                  CELKEM Kč</t>
  </si>
  <si>
    <t xml:space="preserve">   B.1  Komplexní opatření ke snížení energ. náročnosti VO                       Kč   celkem</t>
  </si>
  <si>
    <t xml:space="preserve">  A  Projekty vzdělávání a studie                                                                            Kč   celkem</t>
  </si>
  <si>
    <t xml:space="preserve">   B.2  Rekonstrukce otopné sopustavy a zdroje tepla v budově                                                              Kč celkem</t>
  </si>
  <si>
    <t xml:space="preserve">    C    EKIS                                                                                                                           Kč celkem</t>
  </si>
  <si>
    <t xml:space="preserve">     D.1  Kurz, seminář v oblasti energetiky                                                           Kč celkem</t>
  </si>
  <si>
    <t xml:space="preserve">    D.2   Publikace, příručky v oblasti enertgetiky                                                Kč celkem</t>
  </si>
  <si>
    <t xml:space="preserve">   E.1  Zavádění systému managementu hospodaření s energií….               Kč celkem</t>
  </si>
  <si>
    <t xml:space="preserve">    E.2  Příprava energeticky úsporných projektů …EPC                                   Kč celkem</t>
  </si>
  <si>
    <t xml:space="preserve">      položka 5212 - neinvest. transfer podnikajícím fyzickým osobám                   
                                                                                                                                    Kč celkem</t>
  </si>
  <si>
    <t xml:space="preserve">      položka 5213 - neinvest. transfer podnikajícím právnickým osobám              
                                                                                                                                    Kč celkem</t>
  </si>
  <si>
    <t xml:space="preserve">     NEINVESTIČNÍ DOTACE                                                    Kč  CELKEM</t>
  </si>
  <si>
    <t xml:space="preserve">      položka 5221 - neinvest. transfer obecně prospěšným společnostem             
                                                                                                                                     Kč celkem</t>
  </si>
  <si>
    <t xml:space="preserve">      položka 5222 - neinvest. transfer spolkům                                            Kč celkem</t>
  </si>
  <si>
    <t xml:space="preserve">      položka 5229 - neinvest. transfer neziskovým apod. organizacím                    
                                                                                                                                      Kč celkem</t>
  </si>
  <si>
    <t xml:space="preserve">     položka 5321 - neinvest. dotace obcím                                                    Kč celkem</t>
  </si>
  <si>
    <t xml:space="preserve">      položka 5323 - neinvest. transfer krajům                                               Kč celkem</t>
  </si>
  <si>
    <t xml:space="preserve">      položka 5332 - neinvest. transfer vysokým školám                           Kč celkem</t>
  </si>
  <si>
    <t xml:space="preserve">      položka 6313 - investiční transfer podnikajícím právnickým osobám              
                                                                                                                                      Kč celkem</t>
  </si>
  <si>
    <t xml:space="preserve">      položka 6341 - investiční dotace obcím                                                  Kč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</si>
</sst>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/>
      <right style="medium">
        <color auto="1"/>
      </right>
      <top style="thick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39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/>
    <xf numFmtId="0" fontId="8" fillId="3" borderId="1" xfId="0" applyFont="1" applyFill="1" applyBorder="1" applyAlignment="1">
      <alignment horizontal="left" wrapText="1"/>
    </xf>
    <xf numFmtId="0" fontId="4" fillId="3" borderId="1" xfId="0" applyFont="1" applyFill="1" applyBorder="1"/>
    <xf numFmtId="1" fontId="5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0" fillId="3" borderId="24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0" fillId="3" borderId="25" xfId="0" applyFill="1" applyBorder="1" applyAlignment="1">
      <alignment vertical="center"/>
    </xf>
    <xf numFmtId="0" fontId="0" fillId="3" borderId="26" xfId="0" applyFont="1" applyFill="1" applyBorder="1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/>
    <xf numFmtId="0" fontId="0" fillId="3" borderId="4" xfId="0" applyFill="1" applyBorder="1" applyAlignment="1">
      <alignment horizontal="center" vertical="center"/>
    </xf>
    <xf numFmtId="0" fontId="3" fillId="3" borderId="25" xfId="0" applyNumberFormat="1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left" wrapText="1"/>
    </xf>
    <xf numFmtId="0" fontId="10" fillId="3" borderId="25" xfId="0" applyFont="1" applyFill="1" applyBorder="1" applyAlignment="1">
      <alignment horizontal="center" wrapText="1"/>
    </xf>
    <xf numFmtId="0" fontId="11" fillId="3" borderId="25" xfId="0" applyFont="1" applyFill="1" applyBorder="1"/>
    <xf numFmtId="0" fontId="0" fillId="3" borderId="25" xfId="0" applyFill="1" applyBorder="1" applyAlignment="1">
      <alignment horizontal="left" vertical="center" wrapText="1"/>
    </xf>
    <xf numFmtId="0" fontId="0" fillId="0" borderId="0" xfId="0" applyBorder="1"/>
    <xf numFmtId="3" fontId="0" fillId="3" borderId="15" xfId="0" applyNumberFormat="1" applyFont="1" applyFill="1" applyBorder="1" applyAlignment="1">
      <alignment horizontal="right"/>
    </xf>
    <xf numFmtId="3" fontId="9" fillId="3" borderId="15" xfId="0" applyNumberFormat="1" applyFont="1" applyFill="1" applyBorder="1" applyAlignment="1">
      <alignment horizontal="right"/>
    </xf>
    <xf numFmtId="3" fontId="0" fillId="3" borderId="27" xfId="0" applyNumberFormat="1" applyFont="1" applyFill="1" applyBorder="1" applyAlignment="1">
      <alignment horizontal="right"/>
    </xf>
    <xf numFmtId="3" fontId="9" fillId="3" borderId="15" xfId="0" applyNumberFormat="1" applyFont="1" applyFill="1" applyBorder="1" applyAlignment="1"/>
    <xf numFmtId="0" fontId="0" fillId="3" borderId="25" xfId="0" applyFill="1" applyBorder="1"/>
    <xf numFmtId="3" fontId="9" fillId="3" borderId="30" xfId="0" applyNumberFormat="1" applyFont="1" applyFill="1" applyBorder="1" applyAlignment="1"/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wrapText="1"/>
    </xf>
    <xf numFmtId="0" fontId="18" fillId="0" borderId="0" xfId="0" applyFont="1"/>
    <xf numFmtId="49" fontId="0" fillId="3" borderId="1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3" fontId="9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3" fontId="14" fillId="3" borderId="15" xfId="0" applyNumberFormat="1" applyFont="1" applyFill="1" applyBorder="1" applyAlignment="1">
      <alignment vertical="center"/>
    </xf>
    <xf numFmtId="0" fontId="0" fillId="0" borderId="0" xfId="0" applyFill="1"/>
    <xf numFmtId="0" fontId="0" fillId="0" borderId="25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/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5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/>
    </xf>
    <xf numFmtId="0" fontId="19" fillId="5" borderId="35" xfId="0" applyFont="1" applyFill="1" applyBorder="1" applyAlignment="1">
      <alignment horizontal="center" wrapText="1"/>
    </xf>
    <xf numFmtId="0" fontId="15" fillId="0" borderId="0" xfId="0" applyFont="1" applyFill="1"/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center" vertical="center"/>
    </xf>
    <xf numFmtId="0" fontId="0" fillId="0" borderId="33" xfId="0" applyFill="1" applyBorder="1" applyAlignment="1">
      <alignment horizontal="left" vertical="center"/>
    </xf>
    <xf numFmtId="0" fontId="9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5" borderId="24" xfId="0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/>
    </xf>
    <xf numFmtId="0" fontId="15" fillId="0" borderId="44" xfId="0" applyNumberFormat="1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right" vertical="center"/>
    </xf>
    <xf numFmtId="0" fontId="0" fillId="0" borderId="37" xfId="0" applyFill="1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59" xfId="0" applyFill="1" applyBorder="1" applyAlignment="1">
      <alignment horizontal="right" vertical="center"/>
    </xf>
    <xf numFmtId="0" fontId="14" fillId="0" borderId="37" xfId="0" applyFont="1" applyFill="1" applyBorder="1" applyAlignment="1">
      <alignment horizontal="right" vertical="center"/>
    </xf>
    <xf numFmtId="0" fontId="18" fillId="0" borderId="0" xfId="0" applyFont="1" applyFill="1"/>
    <xf numFmtId="0" fontId="0" fillId="0" borderId="0" xfId="0" applyFont="1" applyFill="1"/>
    <xf numFmtId="3" fontId="1" fillId="5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26" fillId="0" borderId="0" xfId="0" applyFont="1" applyFill="1"/>
    <xf numFmtId="0" fontId="15" fillId="5" borderId="60" xfId="0" applyFont="1" applyFill="1" applyBorder="1" applyAlignment="1">
      <alignment horizontal="center" vertical="center"/>
    </xf>
    <xf numFmtId="0" fontId="15" fillId="5" borderId="61" xfId="0" applyFont="1" applyFill="1" applyBorder="1" applyAlignment="1">
      <alignment horizontal="center" vertical="center" wrapText="1"/>
    </xf>
    <xf numFmtId="0" fontId="15" fillId="5" borderId="62" xfId="0" applyNumberFormat="1" applyFont="1" applyFill="1" applyBorder="1" applyAlignment="1">
      <alignment horizontal="center" vertical="center"/>
    </xf>
    <xf numFmtId="0" fontId="15" fillId="5" borderId="62" xfId="0" applyFont="1" applyFill="1" applyBorder="1" applyAlignment="1">
      <alignment horizontal="center" vertical="center"/>
    </xf>
    <xf numFmtId="0" fontId="20" fillId="5" borderId="62" xfId="0" applyFont="1" applyFill="1" applyBorder="1" applyAlignment="1">
      <alignment horizontal="center" wrapText="1"/>
    </xf>
    <xf numFmtId="0" fontId="22" fillId="5" borderId="62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20" fillId="5" borderId="62" xfId="0" applyNumberFormat="1" applyFont="1" applyFill="1" applyBorder="1" applyAlignment="1">
      <alignment horizontal="center" wrapText="1"/>
    </xf>
    <xf numFmtId="0" fontId="20" fillId="5" borderId="62" xfId="0" applyNumberFormat="1" applyFont="1" applyFill="1" applyBorder="1" applyAlignment="1">
      <alignment horizontal="center"/>
    </xf>
    <xf numFmtId="1" fontId="20" fillId="5" borderId="62" xfId="0" applyNumberFormat="1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left" vertical="center"/>
    </xf>
    <xf numFmtId="0" fontId="0" fillId="0" borderId="44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/>
    </xf>
    <xf numFmtId="0" fontId="0" fillId="0" borderId="37" xfId="0" applyFill="1" applyBorder="1"/>
    <xf numFmtId="0" fontId="0" fillId="0" borderId="44" xfId="0" applyFill="1" applyBorder="1" applyAlignment="1">
      <alignment horizontal="center" vertical="center"/>
    </xf>
    <xf numFmtId="0" fontId="0" fillId="0" borderId="37" xfId="0" applyFill="1" applyBorder="1" applyAlignment="1">
      <alignment wrapText="1"/>
    </xf>
    <xf numFmtId="0" fontId="14" fillId="0" borderId="44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wrapText="1"/>
    </xf>
    <xf numFmtId="0" fontId="9" fillId="0" borderId="44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left" vertical="center" wrapText="1"/>
    </xf>
    <xf numFmtId="0" fontId="0" fillId="0" borderId="45" xfId="0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wrapText="1"/>
    </xf>
    <xf numFmtId="0" fontId="0" fillId="0" borderId="59" xfId="0" applyFill="1" applyBorder="1"/>
    <xf numFmtId="0" fontId="0" fillId="0" borderId="38" xfId="0" applyFill="1" applyBorder="1" applyAlignment="1">
      <alignment horizontal="right" vertical="center"/>
    </xf>
    <xf numFmtId="49" fontId="0" fillId="0" borderId="44" xfId="0" applyNumberFormat="1" applyFill="1" applyBorder="1" applyAlignment="1">
      <alignment horizontal="right" vertical="center"/>
    </xf>
    <xf numFmtId="49" fontId="14" fillId="0" borderId="44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wrapText="1"/>
    </xf>
    <xf numFmtId="0" fontId="0" fillId="0" borderId="53" xfId="0" applyFill="1" applyBorder="1"/>
    <xf numFmtId="49" fontId="0" fillId="0" borderId="43" xfId="0" applyNumberForma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20" fillId="5" borderId="61" xfId="0" applyNumberFormat="1" applyFont="1" applyFill="1" applyBorder="1" applyAlignment="1">
      <alignment horizontal="center" wrapText="1"/>
    </xf>
    <xf numFmtId="0" fontId="15" fillId="5" borderId="68" xfId="0" applyFont="1" applyFill="1" applyBorder="1" applyAlignment="1">
      <alignment horizontal="center" vertical="center"/>
    </xf>
    <xf numFmtId="49" fontId="0" fillId="0" borderId="45" xfId="0" applyNumberFormat="1" applyFill="1" applyBorder="1" applyAlignment="1">
      <alignment horizontal="right" vertical="center"/>
    </xf>
    <xf numFmtId="0" fontId="19" fillId="5" borderId="31" xfId="0" applyFont="1" applyFill="1" applyBorder="1" applyAlignment="1">
      <alignment horizontal="center" wrapText="1"/>
    </xf>
    <xf numFmtId="49" fontId="0" fillId="0" borderId="69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49" fontId="0" fillId="0" borderId="58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horizontal="right" vertical="center"/>
    </xf>
    <xf numFmtId="0" fontId="0" fillId="5" borderId="53" xfId="0" applyFill="1" applyBorder="1" applyAlignment="1">
      <alignment horizontal="right" vertical="center"/>
    </xf>
    <xf numFmtId="0" fontId="20" fillId="0" borderId="44" xfId="0" applyFont="1" applyFill="1" applyBorder="1" applyAlignment="1">
      <alignment horizontal="center" wrapText="1"/>
    </xf>
    <xf numFmtId="0" fontId="22" fillId="0" borderId="44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20" fillId="0" borderId="44" xfId="0" applyNumberFormat="1" applyFont="1" applyFill="1" applyBorder="1" applyAlignment="1">
      <alignment horizontal="center" wrapText="1"/>
    </xf>
    <xf numFmtId="0" fontId="20" fillId="0" borderId="44" xfId="0" applyNumberFormat="1" applyFont="1" applyFill="1" applyBorder="1" applyAlignment="1">
      <alignment horizontal="center"/>
    </xf>
    <xf numFmtId="1" fontId="20" fillId="0" borderId="44" xfId="0" applyNumberFormat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54" xfId="0" applyFill="1" applyBorder="1" applyAlignment="1">
      <alignment horizontal="right" vertical="center"/>
    </xf>
    <xf numFmtId="0" fontId="28" fillId="0" borderId="0" xfId="0" applyFont="1" applyFill="1"/>
    <xf numFmtId="164" fontId="1" fillId="5" borderId="30" xfId="0" applyNumberFormat="1" applyFont="1" applyFill="1" applyBorder="1" applyAlignment="1">
      <alignment horizontal="right" vertical="center"/>
    </xf>
    <xf numFmtId="3" fontId="1" fillId="5" borderId="8" xfId="0" applyNumberFormat="1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/>
    <xf numFmtId="3" fontId="12" fillId="5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3" fontId="1" fillId="5" borderId="2" xfId="0" applyNumberFormat="1" applyFont="1" applyFill="1" applyBorder="1" applyAlignment="1">
      <alignment horizontal="right" vertical="center"/>
    </xf>
    <xf numFmtId="3" fontId="1" fillId="5" borderId="1" xfId="0" applyNumberFormat="1" applyFont="1" applyFill="1" applyBorder="1" applyAlignment="1">
      <alignment horizontal="right"/>
    </xf>
    <xf numFmtId="3" fontId="11" fillId="5" borderId="1" xfId="0" applyNumberFormat="1" applyFont="1" applyFill="1" applyBorder="1" applyAlignment="1">
      <alignment horizontal="right"/>
    </xf>
    <xf numFmtId="0" fontId="0" fillId="5" borderId="1" xfId="0" applyFill="1" applyBorder="1" applyAlignment="1">
      <alignment vertical="center"/>
    </xf>
    <xf numFmtId="0" fontId="0" fillId="5" borderId="37" xfId="0" applyFill="1" applyBorder="1" applyAlignment="1">
      <alignment horizontal="right" vertical="center"/>
    </xf>
    <xf numFmtId="0" fontId="15" fillId="0" borderId="24" xfId="0" applyFont="1" applyFill="1" applyBorder="1" applyAlignment="1">
      <alignment horizontal="center" vertical="center"/>
    </xf>
    <xf numFmtId="0" fontId="0" fillId="5" borderId="74" xfId="0" applyFont="1" applyFill="1" applyBorder="1" applyAlignment="1">
      <alignment horizontal="center" vertical="center"/>
    </xf>
    <xf numFmtId="3" fontId="1" fillId="5" borderId="25" xfId="0" applyNumberFormat="1" applyFont="1" applyFill="1" applyBorder="1" applyAlignment="1">
      <alignment horizontal="right" vertical="center"/>
    </xf>
    <xf numFmtId="49" fontId="0" fillId="0" borderId="75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/>
    </xf>
    <xf numFmtId="0" fontId="0" fillId="0" borderId="25" xfId="0" applyFill="1" applyBorder="1"/>
    <xf numFmtId="0" fontId="20" fillId="0" borderId="24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vertical="center"/>
    </xf>
    <xf numFmtId="0" fontId="9" fillId="0" borderId="25" xfId="0" applyFont="1" applyFill="1" applyBorder="1"/>
    <xf numFmtId="0" fontId="0" fillId="5" borderId="25" xfId="0" applyFill="1" applyBorder="1" applyAlignment="1">
      <alignment horizontal="center" vertical="center"/>
    </xf>
    <xf numFmtId="0" fontId="20" fillId="0" borderId="70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0" fillId="0" borderId="6" xfId="0" applyFill="1" applyBorder="1"/>
    <xf numFmtId="3" fontId="1" fillId="5" borderId="2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 vertical="center" wrapText="1"/>
    </xf>
    <xf numFmtId="3" fontId="0" fillId="3" borderId="27" xfId="0" applyNumberFormat="1" applyFill="1" applyBorder="1" applyAlignment="1">
      <alignment horizontal="right" vertical="center"/>
    </xf>
    <xf numFmtId="3" fontId="15" fillId="4" borderId="23" xfId="0" applyNumberFormat="1" applyFon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right" vertical="center"/>
    </xf>
    <xf numFmtId="3" fontId="2" fillId="2" borderId="28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1" fillId="2" borderId="2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 applyFill="1"/>
    <xf numFmtId="3" fontId="28" fillId="0" borderId="0" xfId="0" applyNumberFormat="1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29" fillId="0" borderId="0" xfId="0" applyFont="1" applyFill="1"/>
    <xf numFmtId="164" fontId="29" fillId="0" borderId="0" xfId="0" applyNumberFormat="1" applyFont="1" applyFill="1"/>
    <xf numFmtId="0" fontId="0" fillId="0" borderId="24" xfId="0" applyFill="1" applyBorder="1" applyAlignment="1">
      <alignment horizontal="center" vertical="center"/>
    </xf>
    <xf numFmtId="0" fontId="20" fillId="5" borderId="60" xfId="0" applyNumberFormat="1" applyFont="1" applyFill="1" applyBorder="1" applyAlignment="1">
      <alignment horizontal="center" wrapText="1"/>
    </xf>
    <xf numFmtId="0" fontId="20" fillId="5" borderId="61" xfId="0" applyFont="1" applyFill="1" applyBorder="1" applyAlignment="1">
      <alignment horizontal="center" wrapText="1"/>
    </xf>
    <xf numFmtId="0" fontId="20" fillId="5" borderId="68" xfId="0" applyNumberFormat="1" applyFont="1" applyFill="1" applyBorder="1" applyAlignment="1">
      <alignment horizontal="center" wrapText="1"/>
    </xf>
    <xf numFmtId="0" fontId="0" fillId="0" borderId="45" xfId="0" applyFill="1" applyBorder="1" applyAlignment="1">
      <alignment horizontal="center"/>
    </xf>
    <xf numFmtId="0" fontId="4" fillId="0" borderId="33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wrapText="1"/>
    </xf>
    <xf numFmtId="0" fontId="0" fillId="0" borderId="31" xfId="0" applyFill="1" applyBorder="1" applyAlignment="1">
      <alignment horizontal="left" vertical="center"/>
    </xf>
    <xf numFmtId="0" fontId="0" fillId="0" borderId="64" xfId="0" applyFill="1" applyBorder="1"/>
    <xf numFmtId="0" fontId="0" fillId="0" borderId="53" xfId="0" applyFill="1" applyBorder="1" applyAlignment="1">
      <alignment wrapText="1"/>
    </xf>
    <xf numFmtId="49" fontId="0" fillId="0" borderId="38" xfId="0" applyNumberFormat="1" applyFill="1" applyBorder="1" applyAlignment="1">
      <alignment horizontal="right" vertical="center"/>
    </xf>
    <xf numFmtId="0" fontId="0" fillId="0" borderId="44" xfId="0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wrapText="1"/>
    </xf>
    <xf numFmtId="0" fontId="0" fillId="0" borderId="43" xfId="0" applyFill="1" applyBorder="1" applyAlignment="1">
      <alignment horizontal="center" vertical="center"/>
    </xf>
    <xf numFmtId="0" fontId="20" fillId="5" borderId="79" xfId="0" applyNumberFormat="1" applyFont="1" applyFill="1" applyBorder="1" applyAlignment="1">
      <alignment horizontal="center" wrapText="1"/>
    </xf>
    <xf numFmtId="0" fontId="0" fillId="0" borderId="30" xfId="0" applyFill="1" applyBorder="1"/>
    <xf numFmtId="49" fontId="0" fillId="0" borderId="24" xfId="0" applyNumberFormat="1" applyFill="1" applyBorder="1" applyAlignment="1">
      <alignment horizontal="right" vertical="center"/>
    </xf>
    <xf numFmtId="0" fontId="9" fillId="5" borderId="1" xfId="0" applyFont="1" applyFill="1" applyBorder="1"/>
    <xf numFmtId="0" fontId="9" fillId="0" borderId="24" xfId="0" applyFont="1" applyFill="1" applyBorder="1" applyAlignment="1">
      <alignment horizontal="center" vertical="center"/>
    </xf>
    <xf numFmtId="0" fontId="20" fillId="5" borderId="79" xfId="0" applyNumberFormat="1" applyFont="1" applyFill="1" applyBorder="1" applyAlignment="1">
      <alignment horizontal="center"/>
    </xf>
    <xf numFmtId="0" fontId="20" fillId="5" borderId="73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/>
    </xf>
    <xf numFmtId="0" fontId="15" fillId="5" borderId="61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15" fillId="5" borderId="79" xfId="0" applyNumberFormat="1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 vertical="center" wrapText="1"/>
    </xf>
    <xf numFmtId="49" fontId="0" fillId="0" borderId="80" xfId="0" applyNumberFormat="1" applyFill="1" applyBorder="1" applyAlignment="1">
      <alignment horizontal="right" vertical="center"/>
    </xf>
    <xf numFmtId="0" fontId="0" fillId="0" borderId="0" xfId="0" applyFill="1" applyBorder="1"/>
    <xf numFmtId="0" fontId="15" fillId="5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49" fontId="0" fillId="0" borderId="74" xfId="0" applyNumberForma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5" borderId="36" xfId="0" applyNumberFormat="1" applyFont="1" applyFill="1" applyBorder="1" applyAlignment="1">
      <alignment horizontal="right" vertical="center"/>
    </xf>
    <xf numFmtId="164" fontId="1" fillId="5" borderId="58" xfId="0" applyNumberFormat="1" applyFont="1" applyFill="1" applyBorder="1" applyAlignment="1">
      <alignment horizontal="right" vertical="center"/>
    </xf>
    <xf numFmtId="164" fontId="1" fillId="5" borderId="5" xfId="0" applyNumberFormat="1" applyFont="1" applyFill="1" applyBorder="1" applyAlignment="1">
      <alignment horizontal="right" vertical="center"/>
    </xf>
    <xf numFmtId="3" fontId="11" fillId="5" borderId="5" xfId="0" applyNumberFormat="1" applyFont="1" applyFill="1" applyBorder="1" applyAlignment="1">
      <alignment horizontal="right" vertical="center"/>
    </xf>
    <xf numFmtId="3" fontId="12" fillId="5" borderId="5" xfId="0" applyNumberFormat="1" applyFont="1" applyFill="1" applyBorder="1" applyAlignment="1">
      <alignment horizontal="right" vertical="center"/>
    </xf>
    <xf numFmtId="3" fontId="1" fillId="5" borderId="58" xfId="0" applyNumberFormat="1" applyFont="1" applyFill="1" applyBorder="1" applyAlignment="1">
      <alignment horizontal="right" vertical="center"/>
    </xf>
    <xf numFmtId="3" fontId="1" fillId="5" borderId="5" xfId="0" applyNumberFormat="1" applyFont="1" applyFill="1" applyBorder="1" applyAlignment="1">
      <alignment horizontal="right" vertical="center"/>
    </xf>
    <xf numFmtId="3" fontId="1" fillId="5" borderId="63" xfId="0" applyNumberFormat="1" applyFont="1" applyFill="1" applyBorder="1" applyAlignment="1">
      <alignment horizontal="right" vertical="center"/>
    </xf>
    <xf numFmtId="0" fontId="0" fillId="0" borderId="49" xfId="0" applyFont="1" applyFill="1" applyBorder="1"/>
    <xf numFmtId="3" fontId="1" fillId="5" borderId="75" xfId="0" applyNumberFormat="1" applyFont="1" applyFill="1" applyBorder="1" applyAlignment="1">
      <alignment horizontal="right" vertical="center"/>
    </xf>
    <xf numFmtId="3" fontId="11" fillId="5" borderId="58" xfId="0" applyNumberFormat="1" applyFont="1" applyFill="1" applyBorder="1" applyAlignment="1">
      <alignment horizontal="right" vertical="center"/>
    </xf>
    <xf numFmtId="164" fontId="1" fillId="5" borderId="73" xfId="0" applyNumberFormat="1" applyFont="1" applyFill="1" applyBorder="1" applyAlignment="1">
      <alignment horizontal="right" vertical="center"/>
    </xf>
    <xf numFmtId="164" fontId="1" fillId="5" borderId="82" xfId="0" applyNumberFormat="1" applyFont="1" applyFill="1" applyBorder="1" applyAlignment="1">
      <alignment horizontal="right" vertical="center"/>
    </xf>
    <xf numFmtId="164" fontId="1" fillId="5" borderId="75" xfId="0" applyNumberFormat="1" applyFont="1" applyFill="1" applyBorder="1" applyAlignment="1">
      <alignment horizontal="right" vertical="center"/>
    </xf>
    <xf numFmtId="164" fontId="1" fillId="5" borderId="63" xfId="0" applyNumberFormat="1" applyFont="1" applyFill="1" applyBorder="1" applyAlignment="1">
      <alignment horizontal="right" vertical="center"/>
    </xf>
    <xf numFmtId="0" fontId="25" fillId="0" borderId="37" xfId="0" applyFont="1" applyFill="1" applyBorder="1" applyAlignment="1">
      <alignment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64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wrapText="1"/>
    </xf>
    <xf numFmtId="0" fontId="25" fillId="0" borderId="3" xfId="0" applyFont="1" applyFill="1" applyBorder="1" applyAlignment="1">
      <alignment wrapText="1"/>
    </xf>
    <xf numFmtId="0" fontId="25" fillId="0" borderId="3" xfId="0" applyFont="1" applyFill="1" applyBorder="1" applyAlignment="1">
      <alignment horizontal="left" vertical="center" wrapText="1"/>
    </xf>
    <xf numFmtId="0" fontId="20" fillId="5" borderId="60" xfId="0" applyFont="1" applyFill="1" applyBorder="1" applyAlignment="1">
      <alignment horizontal="center" wrapText="1"/>
    </xf>
    <xf numFmtId="0" fontId="15" fillId="5" borderId="6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64" xfId="0" applyFill="1" applyBorder="1" applyAlignment="1">
      <alignment wrapText="1"/>
    </xf>
    <xf numFmtId="3" fontId="11" fillId="5" borderId="36" xfId="0" applyNumberFormat="1" applyFont="1" applyFill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3" fontId="1" fillId="5" borderId="36" xfId="0" applyNumberFormat="1" applyFont="1" applyFill="1" applyBorder="1" applyAlignment="1">
      <alignment horizontal="right" vertical="center"/>
    </xf>
    <xf numFmtId="0" fontId="25" fillId="0" borderId="37" xfId="0" applyFont="1" applyFill="1" applyBorder="1" applyAlignment="1">
      <alignment horizontal="left" vertical="center"/>
    </xf>
    <xf numFmtId="0" fontId="25" fillId="0" borderId="37" xfId="0" applyFont="1" applyFill="1" applyBorder="1"/>
    <xf numFmtId="0" fontId="30" fillId="0" borderId="37" xfId="0" applyFont="1" applyFill="1" applyBorder="1" applyAlignment="1">
      <alignment wrapText="1"/>
    </xf>
    <xf numFmtId="0" fontId="25" fillId="0" borderId="25" xfId="0" applyFont="1" applyFill="1" applyBorder="1" applyAlignment="1">
      <alignment horizontal="left" vertical="center" wrapText="1"/>
    </xf>
    <xf numFmtId="0" fontId="25" fillId="0" borderId="25" xfId="0" applyFont="1" applyFill="1" applyBorder="1"/>
    <xf numFmtId="0" fontId="9" fillId="5" borderId="33" xfId="0" applyFont="1" applyFill="1" applyBorder="1" applyAlignment="1">
      <alignment wrapText="1"/>
    </xf>
    <xf numFmtId="0" fontId="0" fillId="5" borderId="1" xfId="0" applyFill="1" applyBorder="1" applyAlignment="1">
      <alignment horizontal="left" vertical="center" wrapText="1"/>
    </xf>
    <xf numFmtId="0" fontId="4" fillId="5" borderId="1" xfId="0" applyFont="1" applyFill="1" applyBorder="1"/>
    <xf numFmtId="0" fontId="9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wrapText="1"/>
    </xf>
    <xf numFmtId="0" fontId="0" fillId="5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wrapText="1"/>
    </xf>
    <xf numFmtId="0" fontId="0" fillId="5" borderId="30" xfId="0" applyFill="1" applyBorder="1" applyAlignment="1">
      <alignment horizontal="right" vertical="center"/>
    </xf>
    <xf numFmtId="0" fontId="0" fillId="5" borderId="25" xfId="0" applyFill="1" applyBorder="1" applyAlignment="1">
      <alignment horizontal="right" vertical="center"/>
    </xf>
    <xf numFmtId="0" fontId="0" fillId="5" borderId="81" xfId="0" applyFill="1" applyBorder="1" applyAlignment="1">
      <alignment horizontal="right" vertical="center"/>
    </xf>
    <xf numFmtId="0" fontId="0" fillId="5" borderId="59" xfId="0" applyFill="1" applyBorder="1" applyAlignment="1">
      <alignment horizontal="right" vertical="center"/>
    </xf>
    <xf numFmtId="0" fontId="14" fillId="5" borderId="37" xfId="0" applyFont="1" applyFill="1" applyBorder="1" applyAlignment="1">
      <alignment horizontal="right" vertical="center"/>
    </xf>
    <xf numFmtId="0" fontId="29" fillId="5" borderId="47" xfId="0" applyFont="1" applyFill="1" applyBorder="1" applyAlignment="1">
      <alignment horizontal="center"/>
    </xf>
    <xf numFmtId="0" fontId="29" fillId="5" borderId="48" xfId="0" applyFont="1" applyFill="1" applyBorder="1" applyAlignment="1">
      <alignment horizontal="center"/>
    </xf>
    <xf numFmtId="0" fontId="29" fillId="5" borderId="46" xfId="0" applyFont="1" applyFill="1" applyBorder="1" applyAlignment="1">
      <alignment horizontal="center"/>
    </xf>
    <xf numFmtId="3" fontId="11" fillId="5" borderId="40" xfId="0" applyNumberFormat="1" applyFont="1" applyFill="1" applyBorder="1" applyAlignment="1">
      <alignment horizontal="center" wrapText="1"/>
    </xf>
    <xf numFmtId="3" fontId="11" fillId="5" borderId="32" xfId="0" applyNumberFormat="1" applyFont="1" applyFill="1" applyBorder="1" applyAlignment="1">
      <alignment horizontal="center" wrapText="1"/>
    </xf>
    <xf numFmtId="164" fontId="29" fillId="5" borderId="83" xfId="0" applyNumberFormat="1" applyFont="1" applyFill="1" applyBorder="1" applyAlignment="1">
      <alignment horizontal="center"/>
    </xf>
    <xf numFmtId="164" fontId="29" fillId="5" borderId="48" xfId="0" applyNumberFormat="1" applyFont="1" applyFill="1" applyBorder="1" applyAlignment="1">
      <alignment horizontal="center"/>
    </xf>
    <xf numFmtId="164" fontId="29" fillId="5" borderId="84" xfId="0" applyNumberFormat="1" applyFont="1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9" fillId="5" borderId="31" xfId="0" applyFont="1" applyFill="1" applyBorder="1" applyAlignment="1">
      <alignment horizontal="center"/>
    </xf>
    <xf numFmtId="1" fontId="24" fillId="5" borderId="11" xfId="0" applyNumberFormat="1" applyFont="1" applyFill="1" applyBorder="1" applyAlignment="1">
      <alignment horizontal="center" wrapText="1"/>
    </xf>
    <xf numFmtId="1" fontId="24" fillId="5" borderId="45" xfId="0" applyNumberFormat="1" applyFont="1" applyFill="1" applyBorder="1" applyAlignment="1">
      <alignment horizontal="center" wrapText="1"/>
    </xf>
    <xf numFmtId="0" fontId="19" fillId="5" borderId="12" xfId="0" applyFont="1" applyFill="1" applyBorder="1" applyAlignment="1">
      <alignment horizontal="center" vertical="center" textRotation="90"/>
    </xf>
    <xf numFmtId="0" fontId="19" fillId="5" borderId="31" xfId="0" applyFont="1" applyFill="1" applyBorder="1" applyAlignment="1">
      <alignment horizontal="center" vertical="center" textRotation="90"/>
    </xf>
    <xf numFmtId="0" fontId="21" fillId="5" borderId="13" xfId="0" applyFont="1" applyFill="1" applyBorder="1" applyAlignment="1">
      <alignment horizontal="center"/>
    </xf>
    <xf numFmtId="0" fontId="21" fillId="5" borderId="22" xfId="0" applyFont="1" applyFill="1" applyBorder="1" applyAlignment="1">
      <alignment horizontal="center"/>
    </xf>
    <xf numFmtId="0" fontId="2" fillId="5" borderId="76" xfId="0" applyFont="1" applyFill="1" applyBorder="1" applyAlignment="1">
      <alignment horizontal="left" vertical="center"/>
    </xf>
    <xf numFmtId="0" fontId="2" fillId="5" borderId="51" xfId="0" applyFont="1" applyFill="1" applyBorder="1" applyAlignment="1">
      <alignment horizontal="left" vertical="center"/>
    </xf>
    <xf numFmtId="0" fontId="2" fillId="5" borderId="55" xfId="0" applyFont="1" applyFill="1" applyBorder="1" applyAlignment="1">
      <alignment horizontal="left" vertical="center"/>
    </xf>
    <xf numFmtId="0" fontId="29" fillId="5" borderId="65" xfId="0" applyFont="1" applyFill="1" applyBorder="1" applyAlignment="1">
      <alignment horizontal="center"/>
    </xf>
    <xf numFmtId="0" fontId="29" fillId="5" borderId="66" xfId="0" applyFont="1" applyFill="1" applyBorder="1" applyAlignment="1">
      <alignment horizontal="center"/>
    </xf>
    <xf numFmtId="0" fontId="29" fillId="5" borderId="77" xfId="0" applyFont="1" applyFill="1" applyBorder="1" applyAlignment="1">
      <alignment horizontal="center"/>
    </xf>
    <xf numFmtId="3" fontId="29" fillId="5" borderId="78" xfId="0" applyNumberFormat="1" applyFont="1" applyFill="1" applyBorder="1" applyAlignment="1">
      <alignment horizontal="center"/>
    </xf>
    <xf numFmtId="0" fontId="29" fillId="5" borderId="67" xfId="0" applyFont="1" applyFill="1" applyBorder="1" applyAlignment="1">
      <alignment horizontal="center"/>
    </xf>
    <xf numFmtId="3" fontId="23" fillId="5" borderId="34" xfId="0" applyNumberFormat="1" applyFont="1" applyFill="1" applyBorder="1" applyAlignment="1">
      <alignment horizontal="center" wrapText="1"/>
    </xf>
    <xf numFmtId="3" fontId="23" fillId="5" borderId="36" xfId="0" applyNumberFormat="1" applyFont="1" applyFill="1" applyBorder="1" applyAlignment="1">
      <alignment horizontal="center" wrapText="1"/>
    </xf>
    <xf numFmtId="3" fontId="23" fillId="5" borderId="71" xfId="0" applyNumberFormat="1" applyFont="1" applyFill="1" applyBorder="1" applyAlignment="1">
      <alignment horizontal="center" wrapText="1"/>
    </xf>
    <xf numFmtId="3" fontId="2" fillId="5" borderId="50" xfId="0" applyNumberFormat="1" applyFont="1" applyFill="1" applyBorder="1" applyAlignment="1">
      <alignment horizontal="center" vertical="center" wrapText="1"/>
    </xf>
    <xf numFmtId="3" fontId="2" fillId="5" borderId="51" xfId="0" applyNumberFormat="1" applyFont="1" applyFill="1" applyBorder="1" applyAlignment="1">
      <alignment horizontal="center" vertical="center" wrapText="1"/>
    </xf>
    <xf numFmtId="3" fontId="2" fillId="5" borderId="72" xfId="0" applyNumberFormat="1" applyFont="1" applyFill="1" applyBorder="1" applyAlignment="1">
      <alignment horizontal="center" vertical="center" wrapText="1"/>
    </xf>
    <xf numFmtId="3" fontId="2" fillId="5" borderId="50" xfId="0" applyNumberFormat="1" applyFont="1" applyFill="1" applyBorder="1" applyAlignment="1">
      <alignment horizontal="center" vertical="center"/>
    </xf>
    <xf numFmtId="3" fontId="2" fillId="5" borderId="51" xfId="0" applyNumberFormat="1" applyFont="1" applyFill="1" applyBorder="1" applyAlignment="1">
      <alignment horizontal="center" vertical="center"/>
    </xf>
    <xf numFmtId="3" fontId="2" fillId="5" borderId="72" xfId="0" applyNumberFormat="1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1" fontId="24" fillId="5" borderId="39" xfId="0" applyNumberFormat="1" applyFont="1" applyFill="1" applyBorder="1" applyAlignment="1">
      <alignment horizontal="center" wrapText="1"/>
    </xf>
    <xf numFmtId="1" fontId="24" fillId="5" borderId="42" xfId="0" applyNumberFormat="1" applyFont="1" applyFill="1" applyBorder="1" applyAlignment="1">
      <alignment horizontal="center" wrapText="1"/>
    </xf>
    <xf numFmtId="0" fontId="19" fillId="0" borderId="40" xfId="0" applyFont="1" applyFill="1" applyBorder="1" applyAlignment="1">
      <alignment horizontal="center" vertical="center" textRotation="90"/>
    </xf>
    <xf numFmtId="0" fontId="19" fillId="0" borderId="32" xfId="0" applyFont="1" applyFill="1" applyBorder="1" applyAlignment="1">
      <alignment horizontal="center" vertical="center" textRotation="90"/>
    </xf>
    <xf numFmtId="0" fontId="21" fillId="5" borderId="41" xfId="0" applyFont="1" applyFill="1" applyBorder="1" applyAlignment="1">
      <alignment horizontal="center"/>
    </xf>
    <xf numFmtId="0" fontId="19" fillId="5" borderId="56" xfId="0" applyFont="1" applyFill="1" applyBorder="1" applyAlignment="1">
      <alignment horizontal="center"/>
    </xf>
    <xf numFmtId="0" fontId="19" fillId="5" borderId="57" xfId="0" applyFont="1" applyFill="1" applyBorder="1" applyAlignment="1">
      <alignment horizontal="center"/>
    </xf>
    <xf numFmtId="1" fontId="23" fillId="5" borderId="36" xfId="0" applyNumberFormat="1" applyFont="1" applyFill="1" applyBorder="1" applyAlignment="1">
      <alignment horizontal="left" wrapText="1"/>
    </xf>
    <xf numFmtId="164" fontId="27" fillId="5" borderId="87" xfId="0" applyNumberFormat="1" applyFont="1" applyFill="1" applyBorder="1" applyAlignment="1">
      <alignment horizontal="center" vertical="center"/>
    </xf>
    <xf numFmtId="164" fontId="27" fillId="5" borderId="85" xfId="0" applyNumberFormat="1" applyFont="1" applyFill="1" applyBorder="1" applyAlignment="1">
      <alignment horizontal="center" vertical="center"/>
    </xf>
    <xf numFmtId="164" fontId="27" fillId="5" borderId="86" xfId="0" applyNumberFormat="1" applyFont="1" applyFill="1" applyBorder="1" applyAlignment="1">
      <alignment horizontal="center" vertical="center"/>
    </xf>
    <xf numFmtId="0" fontId="27" fillId="5" borderId="87" xfId="0" applyNumberFormat="1" applyFont="1" applyFill="1" applyBorder="1" applyAlignment="1">
      <alignment horizontal="left" vertical="center"/>
    </xf>
    <xf numFmtId="0" fontId="27" fillId="5" borderId="85" xfId="0" applyNumberFormat="1" applyFont="1" applyFill="1" applyBorder="1" applyAlignment="1">
      <alignment horizontal="left" vertical="center"/>
    </xf>
    <xf numFmtId="1" fontId="23" fillId="5" borderId="61" xfId="0" applyNumberFormat="1" applyFont="1" applyFill="1" applyBorder="1" applyAlignment="1">
      <alignment horizontal="left" vertical="center" wrapText="1"/>
    </xf>
    <xf numFmtId="1" fontId="23" fillId="5" borderId="58" xfId="0" applyNumberFormat="1" applyFont="1" applyFill="1" applyBorder="1" applyAlignment="1">
      <alignment horizontal="left" vertical="center" wrapText="1"/>
    </xf>
    <xf numFmtId="164" fontId="2" fillId="5" borderId="76" xfId="0" applyNumberFormat="1" applyFont="1" applyFill="1" applyBorder="1" applyAlignment="1">
      <alignment horizontal="center" vertical="center"/>
    </xf>
    <xf numFmtId="164" fontId="2" fillId="5" borderId="51" xfId="0" applyNumberFormat="1" applyFont="1" applyFill="1" applyBorder="1" applyAlignment="1">
      <alignment horizontal="center" vertical="center"/>
    </xf>
    <xf numFmtId="164" fontId="2" fillId="5" borderId="72" xfId="0" applyNumberFormat="1" applyFont="1" applyFill="1" applyBorder="1" applyAlignment="1">
      <alignment horizontal="center" vertical="center"/>
    </xf>
    <xf numFmtId="1" fontId="23" fillId="5" borderId="60" xfId="0" applyNumberFormat="1" applyFont="1" applyFill="1" applyBorder="1" applyAlignment="1">
      <alignment horizontal="left" vertical="center" wrapText="1"/>
    </xf>
    <xf numFmtId="1" fontId="23" fillId="5" borderId="36" xfId="0" applyNumberFormat="1" applyFont="1" applyFill="1" applyBorder="1" applyAlignment="1">
      <alignment horizontal="left" vertical="center" wrapText="1"/>
    </xf>
    <xf numFmtId="3" fontId="2" fillId="5" borderId="76" xfId="0" applyNumberFormat="1" applyFont="1" applyFill="1" applyBorder="1" applyAlignment="1">
      <alignment horizontal="center" vertical="center"/>
    </xf>
    <xf numFmtId="3" fontId="23" fillId="5" borderId="61" xfId="0" applyNumberFormat="1" applyFont="1" applyFill="1" applyBorder="1" applyAlignment="1">
      <alignment horizontal="center" vertical="center" wrapText="1"/>
    </xf>
    <xf numFmtId="3" fontId="23" fillId="5" borderId="58" xfId="0" applyNumberFormat="1" applyFont="1" applyFill="1" applyBorder="1" applyAlignment="1">
      <alignment horizontal="center" vertical="center" wrapText="1"/>
    </xf>
    <xf numFmtId="3" fontId="23" fillId="5" borderId="28" xfId="0" applyNumberFormat="1" applyFont="1" applyFill="1" applyBorder="1" applyAlignment="1">
      <alignment horizontal="center" vertical="center" wrapText="1"/>
    </xf>
    <xf numFmtId="1" fontId="11" fillId="5" borderId="11" xfId="0" applyNumberFormat="1" applyFont="1" applyFill="1" applyBorder="1" applyAlignment="1">
      <alignment horizontal="center" wrapText="1"/>
    </xf>
    <xf numFmtId="1" fontId="11" fillId="5" borderId="45" xfId="0" applyNumberFormat="1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16" fillId="2" borderId="19" xfId="0" applyFont="1" applyFill="1" applyBorder="1" applyAlignment="1">
      <alignment horizontal="center" vertical="center" textRotation="90"/>
    </xf>
    <xf numFmtId="0" fontId="16" fillId="2" borderId="20" xfId="0" applyFont="1" applyFill="1" applyBorder="1" applyAlignment="1">
      <alignment horizontal="center" vertical="center" textRotation="90"/>
    </xf>
    <xf numFmtId="0" fontId="16" fillId="2" borderId="21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20" xfId="0" applyFont="1" applyFill="1" applyBorder="1" applyAlignment="1">
      <alignment horizontal="center" vertical="center" textRotation="90" wrapText="1"/>
    </xf>
    <xf numFmtId="0" fontId="16" fillId="2" borderId="21" xfId="0" applyFont="1" applyFill="1" applyBorder="1" applyAlignment="1">
      <alignment horizontal="center" vertical="center" textRotation="90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2" sqref="K12"/>
    </sheetView>
  </sheetViews>
  <sheetFormatPr defaultRowHeight="15.75" x14ac:dyDescent="0.25"/>
  <cols>
    <col min="1" max="1" width="8.42578125" style="111" customWidth="1"/>
    <col min="2" max="2" width="5.140625" style="89" customWidth="1"/>
    <col min="3" max="3" width="28.140625" style="89" customWidth="1"/>
    <col min="4" max="4" width="25.28515625" style="89" customWidth="1"/>
    <col min="5" max="5" width="9.7109375" style="138" customWidth="1"/>
    <col min="6" max="6" width="10.140625" style="89" customWidth="1"/>
    <col min="7" max="7" width="6.85546875" style="89" customWidth="1"/>
    <col min="8" max="16384" width="9.140625" style="89"/>
  </cols>
  <sheetData>
    <row r="1" spans="1:7" ht="36" customHeight="1" x14ac:dyDescent="0.35">
      <c r="A1" s="330" t="s">
        <v>290</v>
      </c>
      <c r="B1" s="332" t="s">
        <v>291</v>
      </c>
      <c r="C1" s="334" t="s">
        <v>296</v>
      </c>
      <c r="D1" s="335"/>
      <c r="E1" s="321" t="s">
        <v>304</v>
      </c>
      <c r="F1" s="328" t="s">
        <v>292</v>
      </c>
      <c r="G1" s="326" t="s">
        <v>305</v>
      </c>
    </row>
    <row r="2" spans="1:7" ht="16.5" customHeight="1" thickBot="1" x14ac:dyDescent="0.3">
      <c r="A2" s="331"/>
      <c r="B2" s="333"/>
      <c r="C2" s="109" t="s">
        <v>293</v>
      </c>
      <c r="D2" s="174" t="s">
        <v>3</v>
      </c>
      <c r="E2" s="322"/>
      <c r="F2" s="329"/>
      <c r="G2" s="327"/>
    </row>
    <row r="3" spans="1:7" ht="62.25" customHeight="1" thickTop="1" x14ac:dyDescent="0.25">
      <c r="A3" s="140">
        <v>4100</v>
      </c>
      <c r="B3" s="114" t="s">
        <v>295</v>
      </c>
      <c r="C3" s="115" t="s">
        <v>5</v>
      </c>
      <c r="D3" s="284" t="s">
        <v>6</v>
      </c>
      <c r="E3" s="267">
        <v>886500</v>
      </c>
      <c r="F3" s="164">
        <v>65276124</v>
      </c>
      <c r="G3" s="130">
        <v>6313</v>
      </c>
    </row>
    <row r="4" spans="1:7" ht="15" customHeight="1" x14ac:dyDescent="0.25">
      <c r="A4" s="141">
        <v>4200</v>
      </c>
      <c r="B4" s="150" t="s">
        <v>297</v>
      </c>
      <c r="C4" s="92" t="s">
        <v>8</v>
      </c>
      <c r="D4" s="296" t="s">
        <v>9</v>
      </c>
      <c r="E4" s="268">
        <v>311512</v>
      </c>
      <c r="F4" s="165" t="s">
        <v>174</v>
      </c>
      <c r="G4" s="131">
        <v>6341</v>
      </c>
    </row>
    <row r="5" spans="1:7" ht="15" customHeight="1" x14ac:dyDescent="0.25">
      <c r="A5" s="142">
        <v>4201</v>
      </c>
      <c r="B5" s="152" t="s">
        <v>297</v>
      </c>
      <c r="C5" s="94" t="s">
        <v>10</v>
      </c>
      <c r="D5" s="296" t="s">
        <v>9</v>
      </c>
      <c r="E5" s="269">
        <v>752958</v>
      </c>
      <c r="F5" s="165" t="s">
        <v>175</v>
      </c>
      <c r="G5" s="131">
        <v>6341</v>
      </c>
    </row>
    <row r="6" spans="1:7" ht="15" customHeight="1" x14ac:dyDescent="0.25">
      <c r="A6" s="143">
        <v>4202</v>
      </c>
      <c r="B6" s="150" t="s">
        <v>297</v>
      </c>
      <c r="C6" s="95" t="s">
        <v>11</v>
      </c>
      <c r="D6" s="296" t="s">
        <v>9</v>
      </c>
      <c r="E6" s="269">
        <v>240000</v>
      </c>
      <c r="F6" s="165" t="s">
        <v>176</v>
      </c>
      <c r="G6" s="131">
        <v>6341</v>
      </c>
    </row>
    <row r="7" spans="1:7" ht="15" customHeight="1" x14ac:dyDescent="0.25">
      <c r="A7" s="142">
        <v>4203</v>
      </c>
      <c r="B7" s="152" t="s">
        <v>297</v>
      </c>
      <c r="C7" s="95" t="s">
        <v>12</v>
      </c>
      <c r="D7" s="296" t="s">
        <v>9</v>
      </c>
      <c r="E7" s="269">
        <v>237215</v>
      </c>
      <c r="F7" s="165" t="s">
        <v>177</v>
      </c>
      <c r="G7" s="131">
        <v>6341</v>
      </c>
    </row>
    <row r="8" spans="1:7" ht="15" customHeight="1" x14ac:dyDescent="0.25">
      <c r="A8" s="142">
        <v>4205</v>
      </c>
      <c r="B8" s="150" t="s">
        <v>297</v>
      </c>
      <c r="C8" s="95" t="s">
        <v>13</v>
      </c>
      <c r="D8" s="296" t="s">
        <v>9</v>
      </c>
      <c r="E8" s="269">
        <v>533303</v>
      </c>
      <c r="F8" s="165" t="s">
        <v>178</v>
      </c>
      <c r="G8" s="131">
        <v>6341</v>
      </c>
    </row>
    <row r="9" spans="1:7" ht="15" customHeight="1" x14ac:dyDescent="0.25">
      <c r="A9" s="143">
        <v>4207</v>
      </c>
      <c r="B9" s="152" t="s">
        <v>297</v>
      </c>
      <c r="C9" s="95" t="s">
        <v>14</v>
      </c>
      <c r="D9" s="296" t="s">
        <v>9</v>
      </c>
      <c r="E9" s="269">
        <v>459607</v>
      </c>
      <c r="F9" s="165" t="s">
        <v>179</v>
      </c>
      <c r="G9" s="131">
        <v>6341</v>
      </c>
    </row>
    <row r="10" spans="1:7" ht="15" customHeight="1" x14ac:dyDescent="0.25">
      <c r="A10" s="142">
        <v>4209</v>
      </c>
      <c r="B10" s="150" t="s">
        <v>297</v>
      </c>
      <c r="C10" s="95" t="s">
        <v>15</v>
      </c>
      <c r="D10" s="296" t="s">
        <v>9</v>
      </c>
      <c r="E10" s="269">
        <v>201247</v>
      </c>
      <c r="F10" s="165" t="s">
        <v>180</v>
      </c>
      <c r="G10" s="131">
        <v>6341</v>
      </c>
    </row>
    <row r="11" spans="1:7" ht="15" customHeight="1" x14ac:dyDescent="0.25">
      <c r="A11" s="143">
        <v>4213</v>
      </c>
      <c r="B11" s="152" t="s">
        <v>297</v>
      </c>
      <c r="C11" s="95" t="s">
        <v>16</v>
      </c>
      <c r="D11" s="296" t="s">
        <v>9</v>
      </c>
      <c r="E11" s="269">
        <v>550000</v>
      </c>
      <c r="F11" s="165" t="s">
        <v>181</v>
      </c>
      <c r="G11" s="131">
        <v>6341</v>
      </c>
    </row>
    <row r="12" spans="1:7" ht="15" customHeight="1" x14ac:dyDescent="0.25">
      <c r="A12" s="142">
        <v>4215</v>
      </c>
      <c r="B12" s="150" t="s">
        <v>297</v>
      </c>
      <c r="C12" s="95" t="s">
        <v>17</v>
      </c>
      <c r="D12" s="296" t="s">
        <v>9</v>
      </c>
      <c r="E12" s="269">
        <v>533000</v>
      </c>
      <c r="F12" s="165" t="s">
        <v>182</v>
      </c>
      <c r="G12" s="131">
        <v>6341</v>
      </c>
    </row>
    <row r="13" spans="1:7" ht="15" customHeight="1" x14ac:dyDescent="0.25">
      <c r="A13" s="142">
        <v>4217</v>
      </c>
      <c r="B13" s="152" t="s">
        <v>297</v>
      </c>
      <c r="C13" s="95" t="s">
        <v>18</v>
      </c>
      <c r="D13" s="296" t="s">
        <v>9</v>
      </c>
      <c r="E13" s="269">
        <v>483498</v>
      </c>
      <c r="F13" s="165" t="s">
        <v>183</v>
      </c>
      <c r="G13" s="131">
        <v>6341</v>
      </c>
    </row>
    <row r="14" spans="1:7" ht="15" customHeight="1" x14ac:dyDescent="0.25">
      <c r="A14" s="142">
        <v>4218</v>
      </c>
      <c r="B14" s="150" t="s">
        <v>297</v>
      </c>
      <c r="C14" s="95" t="s">
        <v>19</v>
      </c>
      <c r="D14" s="296" t="s">
        <v>9</v>
      </c>
      <c r="E14" s="269">
        <v>226398</v>
      </c>
      <c r="F14" s="165" t="s">
        <v>184</v>
      </c>
      <c r="G14" s="131">
        <v>6341</v>
      </c>
    </row>
    <row r="15" spans="1:7" ht="15" customHeight="1" x14ac:dyDescent="0.25">
      <c r="A15" s="143">
        <v>4219</v>
      </c>
      <c r="B15" s="152" t="s">
        <v>297</v>
      </c>
      <c r="C15" s="95" t="s">
        <v>20</v>
      </c>
      <c r="D15" s="296" t="s">
        <v>9</v>
      </c>
      <c r="E15" s="269">
        <v>605000</v>
      </c>
      <c r="F15" s="165" t="s">
        <v>185</v>
      </c>
      <c r="G15" s="131">
        <v>6341</v>
      </c>
    </row>
    <row r="16" spans="1:7" ht="15" customHeight="1" x14ac:dyDescent="0.25">
      <c r="A16" s="143">
        <v>4221</v>
      </c>
      <c r="B16" s="150" t="s">
        <v>297</v>
      </c>
      <c r="C16" s="95" t="s">
        <v>21</v>
      </c>
      <c r="D16" s="296" t="s">
        <v>9</v>
      </c>
      <c r="E16" s="269">
        <v>311167</v>
      </c>
      <c r="F16" s="165" t="s">
        <v>186</v>
      </c>
      <c r="G16" s="131">
        <v>6341</v>
      </c>
    </row>
    <row r="17" spans="1:7" ht="15" customHeight="1" x14ac:dyDescent="0.25">
      <c r="A17" s="143">
        <v>4223</v>
      </c>
      <c r="B17" s="152" t="s">
        <v>297</v>
      </c>
      <c r="C17" s="95" t="s">
        <v>22</v>
      </c>
      <c r="D17" s="296" t="s">
        <v>9</v>
      </c>
      <c r="E17" s="269">
        <v>264224</v>
      </c>
      <c r="F17" s="165" t="s">
        <v>187</v>
      </c>
      <c r="G17" s="131">
        <v>6341</v>
      </c>
    </row>
    <row r="18" spans="1:7" ht="15" customHeight="1" x14ac:dyDescent="0.25">
      <c r="A18" s="143">
        <v>4226</v>
      </c>
      <c r="B18" s="150" t="s">
        <v>297</v>
      </c>
      <c r="C18" s="95" t="s">
        <v>23</v>
      </c>
      <c r="D18" s="296" t="s">
        <v>9</v>
      </c>
      <c r="E18" s="269">
        <v>274000</v>
      </c>
      <c r="F18" s="165" t="s">
        <v>188</v>
      </c>
      <c r="G18" s="131">
        <v>6341</v>
      </c>
    </row>
    <row r="19" spans="1:7" ht="15" customHeight="1" x14ac:dyDescent="0.25">
      <c r="A19" s="143">
        <v>4228</v>
      </c>
      <c r="B19" s="152" t="s">
        <v>297</v>
      </c>
      <c r="C19" s="95" t="s">
        <v>24</v>
      </c>
      <c r="D19" s="296" t="s">
        <v>9</v>
      </c>
      <c r="E19" s="269">
        <v>191600</v>
      </c>
      <c r="F19" s="165" t="s">
        <v>189</v>
      </c>
      <c r="G19" s="131">
        <v>6341</v>
      </c>
    </row>
    <row r="20" spans="1:7" ht="15" customHeight="1" x14ac:dyDescent="0.25">
      <c r="A20" s="142">
        <v>4229</v>
      </c>
      <c r="B20" s="150" t="s">
        <v>297</v>
      </c>
      <c r="C20" s="95" t="s">
        <v>25</v>
      </c>
      <c r="D20" s="296" t="s">
        <v>9</v>
      </c>
      <c r="E20" s="269">
        <v>889864</v>
      </c>
      <c r="F20" s="165" t="s">
        <v>190</v>
      </c>
      <c r="G20" s="131">
        <v>6341</v>
      </c>
    </row>
    <row r="21" spans="1:7" ht="15" customHeight="1" x14ac:dyDescent="0.25">
      <c r="A21" s="143">
        <v>4230</v>
      </c>
      <c r="B21" s="152" t="s">
        <v>297</v>
      </c>
      <c r="C21" s="95" t="s">
        <v>26</v>
      </c>
      <c r="D21" s="296" t="s">
        <v>9</v>
      </c>
      <c r="E21" s="269">
        <v>319500</v>
      </c>
      <c r="F21" s="165" t="s">
        <v>191</v>
      </c>
      <c r="G21" s="131">
        <v>6341</v>
      </c>
    </row>
    <row r="22" spans="1:7" ht="15" customHeight="1" x14ac:dyDescent="0.25">
      <c r="A22" s="143">
        <v>4220</v>
      </c>
      <c r="B22" s="150" t="s">
        <v>297</v>
      </c>
      <c r="C22" s="95" t="s">
        <v>27</v>
      </c>
      <c r="D22" s="296" t="s">
        <v>9</v>
      </c>
      <c r="E22" s="269">
        <v>630000</v>
      </c>
      <c r="F22" s="165" t="s">
        <v>192</v>
      </c>
      <c r="G22" s="131">
        <v>6341</v>
      </c>
    </row>
    <row r="23" spans="1:7" ht="15" customHeight="1" x14ac:dyDescent="0.25">
      <c r="A23" s="143">
        <v>4300</v>
      </c>
      <c r="B23" s="153" t="s">
        <v>298</v>
      </c>
      <c r="C23" s="98" t="s">
        <v>29</v>
      </c>
      <c r="D23" s="297" t="s">
        <v>30</v>
      </c>
      <c r="E23" s="269">
        <v>884752</v>
      </c>
      <c r="F23" s="165" t="s">
        <v>193</v>
      </c>
      <c r="G23" s="131">
        <v>6341</v>
      </c>
    </row>
    <row r="24" spans="1:7" ht="15" customHeight="1" x14ac:dyDescent="0.25">
      <c r="A24" s="142">
        <v>4301</v>
      </c>
      <c r="B24" s="153" t="s">
        <v>298</v>
      </c>
      <c r="C24" s="98" t="s">
        <v>31</v>
      </c>
      <c r="D24" s="297" t="s">
        <v>30</v>
      </c>
      <c r="E24" s="269">
        <v>486800</v>
      </c>
      <c r="F24" s="165" t="s">
        <v>194</v>
      </c>
      <c r="G24" s="131">
        <v>6313</v>
      </c>
    </row>
    <row r="25" spans="1:7" ht="15" customHeight="1" x14ac:dyDescent="0.25">
      <c r="A25" s="142">
        <v>4303</v>
      </c>
      <c r="B25" s="153" t="s">
        <v>298</v>
      </c>
      <c r="C25" s="98" t="s">
        <v>32</v>
      </c>
      <c r="D25" s="297" t="s">
        <v>30</v>
      </c>
      <c r="E25" s="269">
        <v>192336</v>
      </c>
      <c r="F25" s="165" t="s">
        <v>195</v>
      </c>
      <c r="G25" s="131">
        <v>6341</v>
      </c>
    </row>
    <row r="26" spans="1:7" ht="15" customHeight="1" x14ac:dyDescent="0.25">
      <c r="A26" s="142">
        <v>4305</v>
      </c>
      <c r="B26" s="153" t="s">
        <v>298</v>
      </c>
      <c r="C26" s="98" t="s">
        <v>33</v>
      </c>
      <c r="D26" s="297" t="s">
        <v>30</v>
      </c>
      <c r="E26" s="269">
        <v>401600</v>
      </c>
      <c r="F26" s="165" t="s">
        <v>196</v>
      </c>
      <c r="G26" s="131">
        <v>6341</v>
      </c>
    </row>
    <row r="27" spans="1:7" ht="15" customHeight="1" x14ac:dyDescent="0.25">
      <c r="A27" s="142">
        <v>4306</v>
      </c>
      <c r="B27" s="153" t="s">
        <v>298</v>
      </c>
      <c r="C27" s="98" t="s">
        <v>34</v>
      </c>
      <c r="D27" s="297" t="s">
        <v>30</v>
      </c>
      <c r="E27" s="269">
        <v>603185</v>
      </c>
      <c r="F27" s="165" t="s">
        <v>197</v>
      </c>
      <c r="G27" s="131">
        <v>6341</v>
      </c>
    </row>
    <row r="28" spans="1:7" ht="15" customHeight="1" x14ac:dyDescent="0.25">
      <c r="A28" s="142">
        <v>4307</v>
      </c>
      <c r="B28" s="153" t="s">
        <v>298</v>
      </c>
      <c r="C28" s="98" t="s">
        <v>35</v>
      </c>
      <c r="D28" s="297" t="s">
        <v>30</v>
      </c>
      <c r="E28" s="269">
        <v>238488</v>
      </c>
      <c r="F28" s="165" t="s">
        <v>198</v>
      </c>
      <c r="G28" s="131">
        <v>6341</v>
      </c>
    </row>
    <row r="29" spans="1:7" ht="15" customHeight="1" x14ac:dyDescent="0.25">
      <c r="A29" s="142">
        <v>4308</v>
      </c>
      <c r="B29" s="153" t="s">
        <v>298</v>
      </c>
      <c r="C29" s="98" t="s">
        <v>36</v>
      </c>
      <c r="D29" s="297" t="s">
        <v>30</v>
      </c>
      <c r="E29" s="269">
        <v>101103</v>
      </c>
      <c r="F29" s="165" t="s">
        <v>199</v>
      </c>
      <c r="G29" s="131">
        <v>6341</v>
      </c>
    </row>
    <row r="30" spans="1:7" ht="15" customHeight="1" x14ac:dyDescent="0.25">
      <c r="A30" s="142">
        <v>4312</v>
      </c>
      <c r="B30" s="153" t="s">
        <v>298</v>
      </c>
      <c r="C30" s="98" t="s">
        <v>37</v>
      </c>
      <c r="D30" s="297" t="s">
        <v>30</v>
      </c>
      <c r="E30" s="269">
        <v>871260</v>
      </c>
      <c r="F30" s="165" t="s">
        <v>200</v>
      </c>
      <c r="G30" s="131">
        <v>6341</v>
      </c>
    </row>
    <row r="31" spans="1:7" ht="15" customHeight="1" x14ac:dyDescent="0.25">
      <c r="A31" s="142">
        <v>4313</v>
      </c>
      <c r="B31" s="153" t="s">
        <v>298</v>
      </c>
      <c r="C31" s="98" t="s">
        <v>38</v>
      </c>
      <c r="D31" s="297" t="s">
        <v>30</v>
      </c>
      <c r="E31" s="269">
        <v>357208</v>
      </c>
      <c r="F31" s="165" t="s">
        <v>201</v>
      </c>
      <c r="G31" s="131">
        <v>6313</v>
      </c>
    </row>
    <row r="32" spans="1:7" ht="15" customHeight="1" x14ac:dyDescent="0.25">
      <c r="A32" s="143">
        <v>4314</v>
      </c>
      <c r="B32" s="153" t="s">
        <v>298</v>
      </c>
      <c r="C32" s="98" t="s">
        <v>39</v>
      </c>
      <c r="D32" s="297" t="s">
        <v>30</v>
      </c>
      <c r="E32" s="269">
        <v>312832</v>
      </c>
      <c r="F32" s="165" t="s">
        <v>202</v>
      </c>
      <c r="G32" s="131">
        <v>6341</v>
      </c>
    </row>
    <row r="33" spans="1:7" ht="15" customHeight="1" x14ac:dyDescent="0.25">
      <c r="A33" s="142">
        <v>4316</v>
      </c>
      <c r="B33" s="153" t="s">
        <v>298</v>
      </c>
      <c r="C33" s="98" t="s">
        <v>40</v>
      </c>
      <c r="D33" s="297" t="s">
        <v>30</v>
      </c>
      <c r="E33" s="269">
        <v>178759</v>
      </c>
      <c r="F33" s="165" t="s">
        <v>203</v>
      </c>
      <c r="G33" s="131">
        <v>6341</v>
      </c>
    </row>
    <row r="34" spans="1:7" ht="15" customHeight="1" x14ac:dyDescent="0.25">
      <c r="A34" s="142">
        <v>4317</v>
      </c>
      <c r="B34" s="153" t="s">
        <v>298</v>
      </c>
      <c r="C34" s="98" t="s">
        <v>41</v>
      </c>
      <c r="D34" s="297" t="s">
        <v>30</v>
      </c>
      <c r="E34" s="269">
        <v>433219</v>
      </c>
      <c r="F34" s="165" t="s">
        <v>204</v>
      </c>
      <c r="G34" s="131">
        <v>6341</v>
      </c>
    </row>
    <row r="35" spans="1:7" ht="15" customHeight="1" x14ac:dyDescent="0.25">
      <c r="A35" s="143">
        <v>4318</v>
      </c>
      <c r="B35" s="153" t="s">
        <v>298</v>
      </c>
      <c r="C35" s="98" t="s">
        <v>41</v>
      </c>
      <c r="D35" s="297" t="s">
        <v>30</v>
      </c>
      <c r="E35" s="269">
        <v>372047</v>
      </c>
      <c r="F35" s="165" t="s">
        <v>204</v>
      </c>
      <c r="G35" s="131">
        <v>6341</v>
      </c>
    </row>
    <row r="36" spans="1:7" ht="15" customHeight="1" x14ac:dyDescent="0.25">
      <c r="A36" s="143">
        <v>4319</v>
      </c>
      <c r="B36" s="153" t="s">
        <v>298</v>
      </c>
      <c r="C36" s="98" t="s">
        <v>42</v>
      </c>
      <c r="D36" s="297" t="s">
        <v>30</v>
      </c>
      <c r="E36" s="269">
        <v>930200</v>
      </c>
      <c r="F36" s="165" t="s">
        <v>205</v>
      </c>
      <c r="G36" s="131">
        <v>6341</v>
      </c>
    </row>
    <row r="37" spans="1:7" ht="15" customHeight="1" x14ac:dyDescent="0.25">
      <c r="A37" s="143">
        <v>4321</v>
      </c>
      <c r="B37" s="153" t="s">
        <v>298</v>
      </c>
      <c r="C37" s="98" t="s">
        <v>308</v>
      </c>
      <c r="D37" s="297" t="s">
        <v>30</v>
      </c>
      <c r="E37" s="269">
        <v>173155</v>
      </c>
      <c r="F37" s="165" t="s">
        <v>206</v>
      </c>
      <c r="G37" s="131">
        <v>6341</v>
      </c>
    </row>
    <row r="38" spans="1:7" ht="15" customHeight="1" x14ac:dyDescent="0.25">
      <c r="A38" s="143">
        <v>4398</v>
      </c>
      <c r="B38" s="153" t="s">
        <v>298</v>
      </c>
      <c r="C38" s="98" t="s">
        <v>44</v>
      </c>
      <c r="D38" s="297" t="s">
        <v>30</v>
      </c>
      <c r="E38" s="269">
        <v>1000000</v>
      </c>
      <c r="F38" s="165" t="s">
        <v>207</v>
      </c>
      <c r="G38" s="131">
        <v>6341</v>
      </c>
    </row>
    <row r="39" spans="1:7" ht="15" customHeight="1" x14ac:dyDescent="0.25">
      <c r="A39" s="143">
        <v>4399</v>
      </c>
      <c r="B39" s="153" t="s">
        <v>298</v>
      </c>
      <c r="C39" s="98" t="s">
        <v>45</v>
      </c>
      <c r="D39" s="297" t="s">
        <v>30</v>
      </c>
      <c r="E39" s="269">
        <v>314000</v>
      </c>
      <c r="F39" s="165" t="s">
        <v>208</v>
      </c>
      <c r="G39" s="131">
        <v>6341</v>
      </c>
    </row>
    <row r="40" spans="1:7" ht="26.25" x14ac:dyDescent="0.25">
      <c r="A40" s="144">
        <v>4402</v>
      </c>
      <c r="B40" s="155" t="s">
        <v>300</v>
      </c>
      <c r="C40" s="116" t="s">
        <v>149</v>
      </c>
      <c r="D40" s="282" t="s">
        <v>150</v>
      </c>
      <c r="E40" s="270">
        <v>24600</v>
      </c>
      <c r="F40" s="165">
        <v>27848230</v>
      </c>
      <c r="G40" s="131">
        <v>5221</v>
      </c>
    </row>
    <row r="41" spans="1:7" x14ac:dyDescent="0.25">
      <c r="A41" s="144">
        <v>4403</v>
      </c>
      <c r="B41" s="155" t="s">
        <v>300</v>
      </c>
      <c r="C41" s="116" t="s">
        <v>151</v>
      </c>
      <c r="D41" s="282" t="s">
        <v>152</v>
      </c>
      <c r="E41" s="270">
        <v>33000</v>
      </c>
      <c r="F41" s="165" t="s">
        <v>209</v>
      </c>
      <c r="G41" s="131">
        <v>5229</v>
      </c>
    </row>
    <row r="42" spans="1:7" ht="26.25" x14ac:dyDescent="0.25">
      <c r="A42" s="145">
        <v>4404</v>
      </c>
      <c r="B42" s="157" t="s">
        <v>300</v>
      </c>
      <c r="C42" s="117" t="s">
        <v>171</v>
      </c>
      <c r="D42" s="298" t="s">
        <v>153</v>
      </c>
      <c r="E42" s="271">
        <v>76025</v>
      </c>
      <c r="F42" s="166" t="s">
        <v>210</v>
      </c>
      <c r="G42" s="134">
        <v>5213</v>
      </c>
    </row>
    <row r="43" spans="1:7" ht="26.25" x14ac:dyDescent="0.25">
      <c r="A43" s="146">
        <v>4406</v>
      </c>
      <c r="B43" s="155" t="s">
        <v>300</v>
      </c>
      <c r="C43" s="118" t="s">
        <v>211</v>
      </c>
      <c r="D43" s="282" t="s">
        <v>154</v>
      </c>
      <c r="E43" s="270">
        <v>167000</v>
      </c>
      <c r="F43" s="165" t="s">
        <v>213</v>
      </c>
      <c r="G43" s="131">
        <v>5222</v>
      </c>
    </row>
    <row r="44" spans="1:7" ht="51.75" x14ac:dyDescent="0.25">
      <c r="A44" s="146">
        <v>4407</v>
      </c>
      <c r="B44" s="159" t="s">
        <v>300</v>
      </c>
      <c r="C44" s="118" t="s">
        <v>212</v>
      </c>
      <c r="D44" s="282" t="s">
        <v>155</v>
      </c>
      <c r="E44" s="270">
        <v>225000</v>
      </c>
      <c r="F44" s="165" t="s">
        <v>214</v>
      </c>
      <c r="G44" s="131">
        <v>5229</v>
      </c>
    </row>
    <row r="45" spans="1:7" ht="26.25" x14ac:dyDescent="0.25">
      <c r="A45" s="143">
        <v>4408</v>
      </c>
      <c r="B45" s="159" t="s">
        <v>300</v>
      </c>
      <c r="C45" s="92" t="s">
        <v>156</v>
      </c>
      <c r="D45" s="282" t="s">
        <v>157</v>
      </c>
      <c r="E45" s="270">
        <v>240000</v>
      </c>
      <c r="F45" s="165" t="s">
        <v>215</v>
      </c>
      <c r="G45" s="131">
        <v>5222</v>
      </c>
    </row>
    <row r="46" spans="1:7" x14ac:dyDescent="0.25">
      <c r="A46" s="144">
        <v>4409</v>
      </c>
      <c r="B46" s="159" t="s">
        <v>300</v>
      </c>
      <c r="C46" s="119" t="s">
        <v>313</v>
      </c>
      <c r="D46" s="297" t="s">
        <v>159</v>
      </c>
      <c r="E46" s="270">
        <v>80000</v>
      </c>
      <c r="F46" s="165" t="s">
        <v>216</v>
      </c>
      <c r="G46" s="131">
        <v>5213</v>
      </c>
    </row>
    <row r="47" spans="1:7" ht="38.25" x14ac:dyDescent="0.25">
      <c r="A47" s="143">
        <v>4507</v>
      </c>
      <c r="B47" s="159" t="s">
        <v>301</v>
      </c>
      <c r="C47" s="120" t="s">
        <v>49</v>
      </c>
      <c r="D47" s="283" t="s">
        <v>50</v>
      </c>
      <c r="E47" s="269">
        <v>200000</v>
      </c>
      <c r="F47" s="165" t="s">
        <v>215</v>
      </c>
      <c r="G47" s="131">
        <v>5222</v>
      </c>
    </row>
    <row r="48" spans="1:7" ht="51" x14ac:dyDescent="0.25">
      <c r="A48" s="143">
        <v>4515</v>
      </c>
      <c r="B48" s="159" t="s">
        <v>301</v>
      </c>
      <c r="C48" s="92" t="s">
        <v>51</v>
      </c>
      <c r="D48" s="283" t="s">
        <v>52</v>
      </c>
      <c r="E48" s="269">
        <v>200000</v>
      </c>
      <c r="F48" s="165" t="s">
        <v>217</v>
      </c>
      <c r="G48" s="131">
        <v>5229</v>
      </c>
    </row>
    <row r="49" spans="1:7" ht="38.25" x14ac:dyDescent="0.25">
      <c r="A49" s="142">
        <v>4530</v>
      </c>
      <c r="B49" s="159" t="s">
        <v>301</v>
      </c>
      <c r="C49" s="92" t="s">
        <v>53</v>
      </c>
      <c r="D49" s="283" t="s">
        <v>54</v>
      </c>
      <c r="E49" s="269">
        <v>198000</v>
      </c>
      <c r="F49" s="165" t="s">
        <v>218</v>
      </c>
      <c r="G49" s="131">
        <v>5213</v>
      </c>
    </row>
    <row r="50" spans="1:7" ht="25.5" x14ac:dyDescent="0.25">
      <c r="A50" s="142">
        <v>4532</v>
      </c>
      <c r="B50" s="159" t="s">
        <v>301</v>
      </c>
      <c r="C50" s="98" t="s">
        <v>53</v>
      </c>
      <c r="D50" s="283" t="s">
        <v>55</v>
      </c>
      <c r="E50" s="269">
        <v>192000</v>
      </c>
      <c r="F50" s="165" t="s">
        <v>218</v>
      </c>
      <c r="G50" s="131">
        <v>5213</v>
      </c>
    </row>
    <row r="51" spans="1:7" ht="38.25" x14ac:dyDescent="0.25">
      <c r="A51" s="142">
        <v>4537</v>
      </c>
      <c r="B51" s="159" t="s">
        <v>301</v>
      </c>
      <c r="C51" s="106" t="s">
        <v>56</v>
      </c>
      <c r="D51" s="283" t="s">
        <v>57</v>
      </c>
      <c r="E51" s="269">
        <v>140000</v>
      </c>
      <c r="F51" s="165" t="s">
        <v>219</v>
      </c>
      <c r="G51" s="131">
        <v>5213</v>
      </c>
    </row>
    <row r="52" spans="1:7" ht="51" x14ac:dyDescent="0.25">
      <c r="A52" s="142">
        <v>4542</v>
      </c>
      <c r="B52" s="159" t="s">
        <v>301</v>
      </c>
      <c r="C52" s="106" t="s">
        <v>58</v>
      </c>
      <c r="D52" s="283" t="s">
        <v>59</v>
      </c>
      <c r="E52" s="269">
        <v>180000</v>
      </c>
      <c r="F52" s="165" t="s">
        <v>220</v>
      </c>
      <c r="G52" s="131">
        <v>5229</v>
      </c>
    </row>
    <row r="53" spans="1:7" ht="89.25" x14ac:dyDescent="0.25">
      <c r="A53" s="142">
        <v>4544</v>
      </c>
      <c r="B53" s="159" t="s">
        <v>301</v>
      </c>
      <c r="C53" s="106" t="s">
        <v>58</v>
      </c>
      <c r="D53" s="283" t="s">
        <v>60</v>
      </c>
      <c r="E53" s="269">
        <v>200000</v>
      </c>
      <c r="F53" s="165" t="s">
        <v>220</v>
      </c>
      <c r="G53" s="131">
        <v>5229</v>
      </c>
    </row>
    <row r="54" spans="1:7" ht="51" x14ac:dyDescent="0.25">
      <c r="A54" s="142">
        <v>4555</v>
      </c>
      <c r="B54" s="159" t="s">
        <v>301</v>
      </c>
      <c r="C54" s="98" t="s">
        <v>61</v>
      </c>
      <c r="D54" s="283" t="s">
        <v>62</v>
      </c>
      <c r="E54" s="269">
        <v>200000</v>
      </c>
      <c r="F54" s="165" t="s">
        <v>221</v>
      </c>
      <c r="G54" s="131">
        <v>5221</v>
      </c>
    </row>
    <row r="55" spans="1:7" x14ac:dyDescent="0.25">
      <c r="A55" s="142">
        <v>4575</v>
      </c>
      <c r="B55" s="159" t="s">
        <v>301</v>
      </c>
      <c r="C55" s="98" t="s">
        <v>63</v>
      </c>
      <c r="D55" s="283" t="s">
        <v>64</v>
      </c>
      <c r="E55" s="269">
        <v>180000</v>
      </c>
      <c r="F55" s="165" t="s">
        <v>222</v>
      </c>
      <c r="G55" s="131">
        <v>5213</v>
      </c>
    </row>
    <row r="56" spans="1:7" ht="51" x14ac:dyDescent="0.25">
      <c r="A56" s="143">
        <v>4579</v>
      </c>
      <c r="B56" s="159" t="s">
        <v>301</v>
      </c>
      <c r="C56" s="98" t="s">
        <v>65</v>
      </c>
      <c r="D56" s="283" t="s">
        <v>66</v>
      </c>
      <c r="E56" s="269">
        <v>173000</v>
      </c>
      <c r="F56" s="165" t="s">
        <v>223</v>
      </c>
      <c r="G56" s="131">
        <v>5222</v>
      </c>
    </row>
    <row r="57" spans="1:7" ht="25.5" x14ac:dyDescent="0.25">
      <c r="A57" s="142">
        <v>4580</v>
      </c>
      <c r="B57" s="159" t="s">
        <v>301</v>
      </c>
      <c r="C57" s="98" t="s">
        <v>65</v>
      </c>
      <c r="D57" s="283" t="s">
        <v>67</v>
      </c>
      <c r="E57" s="269">
        <v>128000</v>
      </c>
      <c r="F57" s="165" t="s">
        <v>223</v>
      </c>
      <c r="G57" s="131">
        <v>5222</v>
      </c>
    </row>
    <row r="58" spans="1:7" ht="38.25" x14ac:dyDescent="0.25">
      <c r="A58" s="142">
        <v>4582</v>
      </c>
      <c r="B58" s="159" t="s">
        <v>301</v>
      </c>
      <c r="C58" s="98" t="s">
        <v>68</v>
      </c>
      <c r="D58" s="283" t="s">
        <v>69</v>
      </c>
      <c r="E58" s="269">
        <v>200000</v>
      </c>
      <c r="F58" s="165" t="s">
        <v>224</v>
      </c>
      <c r="G58" s="131">
        <v>5332</v>
      </c>
    </row>
    <row r="59" spans="1:7" ht="51" x14ac:dyDescent="0.25">
      <c r="A59" s="143">
        <v>4589</v>
      </c>
      <c r="B59" s="159" t="s">
        <v>301</v>
      </c>
      <c r="C59" s="98" t="s">
        <v>70</v>
      </c>
      <c r="D59" s="283" t="s">
        <v>71</v>
      </c>
      <c r="E59" s="269">
        <v>200000</v>
      </c>
      <c r="F59" s="165" t="s">
        <v>225</v>
      </c>
      <c r="G59" s="131">
        <v>5213</v>
      </c>
    </row>
    <row r="60" spans="1:7" ht="38.25" x14ac:dyDescent="0.25">
      <c r="A60" s="143">
        <v>4600</v>
      </c>
      <c r="B60" s="155" t="s">
        <v>302</v>
      </c>
      <c r="C60" s="106" t="s">
        <v>73</v>
      </c>
      <c r="D60" s="283" t="s">
        <v>74</v>
      </c>
      <c r="E60" s="269">
        <v>250000</v>
      </c>
      <c r="F60" s="165" t="s">
        <v>226</v>
      </c>
      <c r="G60" s="131">
        <v>5321</v>
      </c>
    </row>
    <row r="61" spans="1:7" ht="38.25" x14ac:dyDescent="0.25">
      <c r="A61" s="142">
        <v>4602</v>
      </c>
      <c r="B61" s="155" t="s">
        <v>302</v>
      </c>
      <c r="C61" s="106" t="s">
        <v>75</v>
      </c>
      <c r="D61" s="283" t="s">
        <v>74</v>
      </c>
      <c r="E61" s="269">
        <v>154880</v>
      </c>
      <c r="F61" s="165" t="s">
        <v>227</v>
      </c>
      <c r="G61" s="131">
        <v>5321</v>
      </c>
    </row>
    <row r="62" spans="1:7" ht="38.25" x14ac:dyDescent="0.25">
      <c r="A62" s="142">
        <v>4603</v>
      </c>
      <c r="B62" s="155" t="s">
        <v>302</v>
      </c>
      <c r="C62" s="98" t="s">
        <v>76</v>
      </c>
      <c r="D62" s="283" t="s">
        <v>74</v>
      </c>
      <c r="E62" s="269">
        <v>150000</v>
      </c>
      <c r="F62" s="165" t="s">
        <v>228</v>
      </c>
      <c r="G62" s="131">
        <v>5321</v>
      </c>
    </row>
    <row r="63" spans="1:7" ht="38.25" x14ac:dyDescent="0.25">
      <c r="A63" s="142">
        <v>4606</v>
      </c>
      <c r="B63" s="155" t="s">
        <v>302</v>
      </c>
      <c r="C63" s="98" t="s">
        <v>77</v>
      </c>
      <c r="D63" s="283" t="s">
        <v>78</v>
      </c>
      <c r="E63" s="269">
        <v>150000</v>
      </c>
      <c r="F63" s="165" t="s">
        <v>229</v>
      </c>
      <c r="G63" s="131">
        <v>5321</v>
      </c>
    </row>
    <row r="64" spans="1:7" ht="38.25" x14ac:dyDescent="0.25">
      <c r="A64" s="143">
        <v>4607</v>
      </c>
      <c r="B64" s="155" t="s">
        <v>302</v>
      </c>
      <c r="C64" s="98" t="s">
        <v>79</v>
      </c>
      <c r="D64" s="283" t="s">
        <v>74</v>
      </c>
      <c r="E64" s="269">
        <v>200000</v>
      </c>
      <c r="F64" s="165" t="s">
        <v>230</v>
      </c>
      <c r="G64" s="131">
        <v>5321</v>
      </c>
    </row>
    <row r="65" spans="1:7" ht="38.25" x14ac:dyDescent="0.25">
      <c r="A65" s="142">
        <v>4608</v>
      </c>
      <c r="B65" s="155" t="s">
        <v>302</v>
      </c>
      <c r="C65" s="98" t="s">
        <v>80</v>
      </c>
      <c r="D65" s="283" t="s">
        <v>74</v>
      </c>
      <c r="E65" s="269">
        <v>192000</v>
      </c>
      <c r="F65" s="165" t="s">
        <v>231</v>
      </c>
      <c r="G65" s="131">
        <v>5321</v>
      </c>
    </row>
    <row r="66" spans="1:7" ht="38.25" x14ac:dyDescent="0.25">
      <c r="A66" s="143">
        <v>4610</v>
      </c>
      <c r="B66" s="155" t="s">
        <v>302</v>
      </c>
      <c r="C66" s="98" t="s">
        <v>8</v>
      </c>
      <c r="D66" s="283" t="s">
        <v>74</v>
      </c>
      <c r="E66" s="269">
        <v>242080</v>
      </c>
      <c r="F66" s="165" t="s">
        <v>174</v>
      </c>
      <c r="G66" s="131">
        <v>5321</v>
      </c>
    </row>
    <row r="67" spans="1:7" ht="38.25" x14ac:dyDescent="0.25">
      <c r="A67" s="142">
        <v>4611</v>
      </c>
      <c r="B67" s="155" t="s">
        <v>302</v>
      </c>
      <c r="C67" s="98" t="s">
        <v>81</v>
      </c>
      <c r="D67" s="283" t="s">
        <v>74</v>
      </c>
      <c r="E67" s="269">
        <v>158122</v>
      </c>
      <c r="F67" s="165" t="s">
        <v>232</v>
      </c>
      <c r="G67" s="131">
        <v>5321</v>
      </c>
    </row>
    <row r="68" spans="1:7" ht="38.25" x14ac:dyDescent="0.25">
      <c r="A68" s="143">
        <v>4613</v>
      </c>
      <c r="B68" s="155" t="s">
        <v>302</v>
      </c>
      <c r="C68" s="98" t="s">
        <v>82</v>
      </c>
      <c r="D68" s="283" t="s">
        <v>74</v>
      </c>
      <c r="E68" s="269">
        <v>200000</v>
      </c>
      <c r="F68" s="165" t="s">
        <v>233</v>
      </c>
      <c r="G68" s="131">
        <v>5323</v>
      </c>
    </row>
    <row r="69" spans="1:7" ht="38.25" x14ac:dyDescent="0.25">
      <c r="A69" s="143">
        <v>4614</v>
      </c>
      <c r="B69" s="155" t="s">
        <v>302</v>
      </c>
      <c r="C69" s="106" t="s">
        <v>83</v>
      </c>
      <c r="D69" s="283" t="s">
        <v>74</v>
      </c>
      <c r="E69" s="269">
        <v>156000</v>
      </c>
      <c r="F69" s="165" t="s">
        <v>234</v>
      </c>
      <c r="G69" s="131">
        <v>5321</v>
      </c>
    </row>
    <row r="70" spans="1:7" ht="38.25" x14ac:dyDescent="0.25">
      <c r="A70" s="143">
        <v>4800</v>
      </c>
      <c r="B70" s="155" t="s">
        <v>303</v>
      </c>
      <c r="C70" s="106" t="s">
        <v>83</v>
      </c>
      <c r="D70" s="283" t="s">
        <v>85</v>
      </c>
      <c r="E70" s="269">
        <v>100000</v>
      </c>
      <c r="F70" s="165" t="s">
        <v>234</v>
      </c>
      <c r="G70" s="131">
        <v>5321</v>
      </c>
    </row>
    <row r="71" spans="1:7" ht="38.25" x14ac:dyDescent="0.25">
      <c r="A71" s="143">
        <v>4801</v>
      </c>
      <c r="B71" s="155" t="s">
        <v>303</v>
      </c>
      <c r="C71" s="98" t="s">
        <v>86</v>
      </c>
      <c r="D71" s="283" t="s">
        <v>85</v>
      </c>
      <c r="E71" s="269">
        <v>65824</v>
      </c>
      <c r="F71" s="165" t="s">
        <v>235</v>
      </c>
      <c r="G71" s="131">
        <v>5321</v>
      </c>
    </row>
    <row r="72" spans="1:7" ht="38.25" x14ac:dyDescent="0.25">
      <c r="A72" s="142">
        <v>4802</v>
      </c>
      <c r="B72" s="155" t="s">
        <v>303</v>
      </c>
      <c r="C72" s="98" t="s">
        <v>87</v>
      </c>
      <c r="D72" s="283" t="s">
        <v>85</v>
      </c>
      <c r="E72" s="269">
        <v>96798</v>
      </c>
      <c r="F72" s="165" t="s">
        <v>236</v>
      </c>
      <c r="G72" s="131">
        <v>5321</v>
      </c>
    </row>
    <row r="73" spans="1:7" ht="38.25" x14ac:dyDescent="0.25">
      <c r="A73" s="172">
        <v>4807</v>
      </c>
      <c r="B73" s="155" t="s">
        <v>303</v>
      </c>
      <c r="C73" s="106" t="s">
        <v>88</v>
      </c>
      <c r="D73" s="283" t="s">
        <v>85</v>
      </c>
      <c r="E73" s="269">
        <v>80000</v>
      </c>
      <c r="F73" s="165" t="s">
        <v>237</v>
      </c>
      <c r="G73" s="131">
        <v>5213</v>
      </c>
    </row>
    <row r="74" spans="1:7" ht="26.25" x14ac:dyDescent="0.25">
      <c r="A74" s="171">
        <v>4901</v>
      </c>
      <c r="B74" s="155" t="s">
        <v>299</v>
      </c>
      <c r="C74" s="167" t="s">
        <v>89</v>
      </c>
      <c r="D74" s="168" t="s">
        <v>148</v>
      </c>
      <c r="E74" s="272">
        <v>53148</v>
      </c>
      <c r="F74" s="169" t="s">
        <v>238</v>
      </c>
      <c r="G74" s="170">
        <v>5213</v>
      </c>
    </row>
    <row r="75" spans="1:7" x14ac:dyDescent="0.25">
      <c r="A75" s="147">
        <v>4902</v>
      </c>
      <c r="B75" s="155" t="s">
        <v>299</v>
      </c>
      <c r="C75" s="100" t="s">
        <v>90</v>
      </c>
      <c r="D75" s="154" t="s">
        <v>148</v>
      </c>
      <c r="E75" s="273">
        <v>14340</v>
      </c>
      <c r="F75" s="165" t="s">
        <v>239</v>
      </c>
      <c r="G75" s="132">
        <v>5212</v>
      </c>
    </row>
    <row r="76" spans="1:7" x14ac:dyDescent="0.25">
      <c r="A76" s="147">
        <v>4903</v>
      </c>
      <c r="B76" s="155" t="s">
        <v>299</v>
      </c>
      <c r="C76" s="100" t="s">
        <v>91</v>
      </c>
      <c r="D76" s="154" t="s">
        <v>148</v>
      </c>
      <c r="E76" s="273">
        <v>133620</v>
      </c>
      <c r="F76" s="165" t="s">
        <v>240</v>
      </c>
      <c r="G76" s="132">
        <v>5212</v>
      </c>
    </row>
    <row r="77" spans="1:7" x14ac:dyDescent="0.25">
      <c r="A77" s="147">
        <v>4904</v>
      </c>
      <c r="B77" s="155" t="s">
        <v>299</v>
      </c>
      <c r="C77" s="100" t="s">
        <v>92</v>
      </c>
      <c r="D77" s="154" t="s">
        <v>148</v>
      </c>
      <c r="E77" s="273">
        <v>93636</v>
      </c>
      <c r="F77" s="165" t="s">
        <v>241</v>
      </c>
      <c r="G77" s="132">
        <v>5213</v>
      </c>
    </row>
    <row r="78" spans="1:7" x14ac:dyDescent="0.25">
      <c r="A78" s="147">
        <v>4905</v>
      </c>
      <c r="B78" s="155" t="s">
        <v>299</v>
      </c>
      <c r="C78" s="100" t="s">
        <v>93</v>
      </c>
      <c r="D78" s="154" t="s">
        <v>148</v>
      </c>
      <c r="E78" s="273">
        <v>108540</v>
      </c>
      <c r="F78" s="165" t="s">
        <v>242</v>
      </c>
      <c r="G78" s="132">
        <v>5321</v>
      </c>
    </row>
    <row r="79" spans="1:7" x14ac:dyDescent="0.25">
      <c r="A79" s="147">
        <v>4906</v>
      </c>
      <c r="B79" s="155" t="s">
        <v>299</v>
      </c>
      <c r="C79" s="100" t="s">
        <v>94</v>
      </c>
      <c r="D79" s="154" t="s">
        <v>148</v>
      </c>
      <c r="E79" s="273">
        <v>245700</v>
      </c>
      <c r="F79" s="165" t="s">
        <v>223</v>
      </c>
      <c r="G79" s="132">
        <v>5222</v>
      </c>
    </row>
    <row r="80" spans="1:7" ht="26.25" x14ac:dyDescent="0.25">
      <c r="A80" s="147">
        <v>4907</v>
      </c>
      <c r="B80" s="155" t="s">
        <v>299</v>
      </c>
      <c r="C80" s="100" t="s">
        <v>95</v>
      </c>
      <c r="D80" s="154" t="s">
        <v>148</v>
      </c>
      <c r="E80" s="273">
        <v>106164</v>
      </c>
      <c r="F80" s="165" t="s">
        <v>241</v>
      </c>
      <c r="G80" s="132">
        <v>5213</v>
      </c>
    </row>
    <row r="81" spans="1:7" x14ac:dyDescent="0.25">
      <c r="A81" s="147">
        <v>4908</v>
      </c>
      <c r="B81" s="155" t="s">
        <v>299</v>
      </c>
      <c r="C81" s="100" t="s">
        <v>96</v>
      </c>
      <c r="D81" s="154" t="s">
        <v>148</v>
      </c>
      <c r="E81" s="270">
        <v>300000</v>
      </c>
      <c r="F81" s="165" t="s">
        <v>243</v>
      </c>
      <c r="G81" s="132">
        <v>5213</v>
      </c>
    </row>
    <row r="82" spans="1:7" x14ac:dyDescent="0.25">
      <c r="A82" s="147">
        <v>4909</v>
      </c>
      <c r="B82" s="155" t="s">
        <v>299</v>
      </c>
      <c r="C82" s="100" t="s">
        <v>97</v>
      </c>
      <c r="D82" s="154" t="s">
        <v>148</v>
      </c>
      <c r="E82" s="270">
        <v>80000</v>
      </c>
      <c r="F82" s="165" t="s">
        <v>244</v>
      </c>
      <c r="G82" s="132">
        <v>5213</v>
      </c>
    </row>
    <row r="83" spans="1:7" x14ac:dyDescent="0.25">
      <c r="A83" s="147">
        <v>4910</v>
      </c>
      <c r="B83" s="155" t="s">
        <v>299</v>
      </c>
      <c r="C83" s="100" t="s">
        <v>98</v>
      </c>
      <c r="D83" s="154" t="s">
        <v>148</v>
      </c>
      <c r="E83" s="273">
        <v>88140</v>
      </c>
      <c r="F83" s="165" t="s">
        <v>245</v>
      </c>
      <c r="G83" s="132">
        <v>5212</v>
      </c>
    </row>
    <row r="84" spans="1:7" x14ac:dyDescent="0.25">
      <c r="A84" s="147">
        <v>4911</v>
      </c>
      <c r="B84" s="155" t="s">
        <v>299</v>
      </c>
      <c r="C84" s="100" t="s">
        <v>99</v>
      </c>
      <c r="D84" s="154" t="s">
        <v>148</v>
      </c>
      <c r="E84" s="273">
        <v>104280</v>
      </c>
      <c r="F84" s="165" t="s">
        <v>246</v>
      </c>
      <c r="G84" s="132">
        <v>5213</v>
      </c>
    </row>
    <row r="85" spans="1:7" x14ac:dyDescent="0.25">
      <c r="A85" s="147">
        <v>4912</v>
      </c>
      <c r="B85" s="155" t="s">
        <v>299</v>
      </c>
      <c r="C85" s="100" t="s">
        <v>100</v>
      </c>
      <c r="D85" s="154" t="s">
        <v>148</v>
      </c>
      <c r="E85" s="273">
        <v>83580</v>
      </c>
      <c r="F85" s="165" t="s">
        <v>247</v>
      </c>
      <c r="G85" s="132">
        <v>5212</v>
      </c>
    </row>
    <row r="86" spans="1:7" x14ac:dyDescent="0.25">
      <c r="A86" s="147">
        <v>4913</v>
      </c>
      <c r="B86" s="155" t="s">
        <v>299</v>
      </c>
      <c r="C86" s="100" t="s">
        <v>101</v>
      </c>
      <c r="D86" s="154" t="s">
        <v>148</v>
      </c>
      <c r="E86" s="273">
        <v>171120</v>
      </c>
      <c r="F86" s="165" t="s">
        <v>248</v>
      </c>
      <c r="G86" s="132">
        <v>5212</v>
      </c>
    </row>
    <row r="87" spans="1:7" x14ac:dyDescent="0.25">
      <c r="A87" s="147">
        <v>4914</v>
      </c>
      <c r="B87" s="155" t="s">
        <v>299</v>
      </c>
      <c r="C87" s="100" t="s">
        <v>102</v>
      </c>
      <c r="D87" s="154" t="s">
        <v>148</v>
      </c>
      <c r="E87" s="273">
        <v>140400</v>
      </c>
      <c r="F87" s="165" t="s">
        <v>249</v>
      </c>
      <c r="G87" s="132">
        <v>5212</v>
      </c>
    </row>
    <row r="88" spans="1:7" x14ac:dyDescent="0.25">
      <c r="A88" s="147">
        <v>4915</v>
      </c>
      <c r="B88" s="155" t="s">
        <v>299</v>
      </c>
      <c r="C88" s="100" t="s">
        <v>103</v>
      </c>
      <c r="D88" s="154" t="s">
        <v>148</v>
      </c>
      <c r="E88" s="273">
        <v>76980</v>
      </c>
      <c r="F88" s="165" t="s">
        <v>250</v>
      </c>
      <c r="G88" s="132">
        <v>5213</v>
      </c>
    </row>
    <row r="89" spans="1:7" x14ac:dyDescent="0.25">
      <c r="A89" s="147">
        <v>4916</v>
      </c>
      <c r="B89" s="155" t="s">
        <v>299</v>
      </c>
      <c r="C89" s="100" t="s">
        <v>104</v>
      </c>
      <c r="D89" s="154" t="s">
        <v>148</v>
      </c>
      <c r="E89" s="273">
        <v>36840</v>
      </c>
      <c r="F89" s="165" t="s">
        <v>251</v>
      </c>
      <c r="G89" s="132">
        <v>5213</v>
      </c>
    </row>
    <row r="90" spans="1:7" x14ac:dyDescent="0.25">
      <c r="A90" s="147">
        <v>4917</v>
      </c>
      <c r="B90" s="155" t="s">
        <v>299</v>
      </c>
      <c r="C90" s="100" t="s">
        <v>105</v>
      </c>
      <c r="D90" s="154" t="s">
        <v>148</v>
      </c>
      <c r="E90" s="273">
        <v>166068</v>
      </c>
      <c r="F90" s="165" t="s">
        <v>223</v>
      </c>
      <c r="G90" s="132">
        <v>5222</v>
      </c>
    </row>
    <row r="91" spans="1:7" x14ac:dyDescent="0.25">
      <c r="A91" s="147">
        <v>4918</v>
      </c>
      <c r="B91" s="155" t="s">
        <v>299</v>
      </c>
      <c r="C91" s="100" t="s">
        <v>106</v>
      </c>
      <c r="D91" s="154" t="s">
        <v>148</v>
      </c>
      <c r="E91" s="273">
        <v>89664</v>
      </c>
      <c r="F91" s="165" t="s">
        <v>252</v>
      </c>
      <c r="G91" s="132">
        <v>5321</v>
      </c>
    </row>
    <row r="92" spans="1:7" x14ac:dyDescent="0.25">
      <c r="A92" s="147">
        <v>4919</v>
      </c>
      <c r="B92" s="155" t="s">
        <v>299</v>
      </c>
      <c r="C92" s="100" t="s">
        <v>107</v>
      </c>
      <c r="D92" s="154" t="s">
        <v>148</v>
      </c>
      <c r="E92" s="273">
        <v>136560</v>
      </c>
      <c r="F92" s="165" t="s">
        <v>253</v>
      </c>
      <c r="G92" s="132">
        <v>5213</v>
      </c>
    </row>
    <row r="93" spans="1:7" x14ac:dyDescent="0.25">
      <c r="A93" s="147">
        <v>4920</v>
      </c>
      <c r="B93" s="155" t="s">
        <v>299</v>
      </c>
      <c r="C93" s="100" t="s">
        <v>108</v>
      </c>
      <c r="D93" s="154" t="s">
        <v>148</v>
      </c>
      <c r="E93" s="273">
        <v>241140</v>
      </c>
      <c r="F93" s="165" t="s">
        <v>254</v>
      </c>
      <c r="G93" s="132">
        <v>5213</v>
      </c>
    </row>
    <row r="94" spans="1:7" x14ac:dyDescent="0.25">
      <c r="A94" s="147">
        <v>4921</v>
      </c>
      <c r="B94" s="155" t="s">
        <v>299</v>
      </c>
      <c r="C94" s="100" t="s">
        <v>109</v>
      </c>
      <c r="D94" s="154" t="s">
        <v>148</v>
      </c>
      <c r="E94" s="273">
        <v>56287</v>
      </c>
      <c r="F94" s="165" t="s">
        <v>255</v>
      </c>
      <c r="G94" s="132">
        <v>5213</v>
      </c>
    </row>
    <row r="95" spans="1:7" x14ac:dyDescent="0.25">
      <c r="A95" s="147">
        <v>4922</v>
      </c>
      <c r="B95" s="155" t="s">
        <v>299</v>
      </c>
      <c r="C95" s="100" t="s">
        <v>110</v>
      </c>
      <c r="D95" s="154" t="s">
        <v>148</v>
      </c>
      <c r="E95" s="273">
        <v>186588</v>
      </c>
      <c r="F95" s="165" t="s">
        <v>256</v>
      </c>
      <c r="G95" s="132">
        <v>5321</v>
      </c>
    </row>
    <row r="96" spans="1:7" x14ac:dyDescent="0.25">
      <c r="A96" s="147">
        <v>4923</v>
      </c>
      <c r="B96" s="155" t="s">
        <v>299</v>
      </c>
      <c r="C96" s="100" t="s">
        <v>111</v>
      </c>
      <c r="D96" s="154" t="s">
        <v>148</v>
      </c>
      <c r="E96" s="273">
        <v>97200</v>
      </c>
      <c r="F96" s="165" t="s">
        <v>257</v>
      </c>
      <c r="G96" s="131">
        <v>5213</v>
      </c>
    </row>
    <row r="97" spans="1:7" x14ac:dyDescent="0.25">
      <c r="A97" s="147">
        <v>4924</v>
      </c>
      <c r="B97" s="155" t="s">
        <v>299</v>
      </c>
      <c r="C97" s="100" t="s">
        <v>112</v>
      </c>
      <c r="D97" s="154" t="s">
        <v>148</v>
      </c>
      <c r="E97" s="273">
        <v>132780</v>
      </c>
      <c r="F97" s="165" t="s">
        <v>258</v>
      </c>
      <c r="G97" s="131">
        <v>5213</v>
      </c>
    </row>
    <row r="98" spans="1:7" x14ac:dyDescent="0.25">
      <c r="A98" s="147">
        <v>4925</v>
      </c>
      <c r="B98" s="155" t="s">
        <v>299</v>
      </c>
      <c r="C98" s="100" t="s">
        <v>113</v>
      </c>
      <c r="D98" s="154" t="s">
        <v>148</v>
      </c>
      <c r="E98" s="273">
        <v>101844</v>
      </c>
      <c r="F98" s="165" t="s">
        <v>218</v>
      </c>
      <c r="G98" s="131">
        <v>5213</v>
      </c>
    </row>
    <row r="99" spans="1:7" ht="26.25" x14ac:dyDescent="0.25">
      <c r="A99" s="147">
        <v>4926</v>
      </c>
      <c r="B99" s="155" t="s">
        <v>299</v>
      </c>
      <c r="C99" s="100" t="s">
        <v>259</v>
      </c>
      <c r="D99" s="154" t="s">
        <v>148</v>
      </c>
      <c r="E99" s="273">
        <v>92988</v>
      </c>
      <c r="F99" s="165" t="s">
        <v>260</v>
      </c>
      <c r="G99" s="131">
        <v>5221</v>
      </c>
    </row>
    <row r="100" spans="1:7" x14ac:dyDescent="0.25">
      <c r="A100" s="147">
        <v>4927</v>
      </c>
      <c r="B100" s="155" t="s">
        <v>299</v>
      </c>
      <c r="C100" s="100" t="s">
        <v>114</v>
      </c>
      <c r="D100" s="154" t="s">
        <v>148</v>
      </c>
      <c r="E100" s="273">
        <v>83484</v>
      </c>
      <c r="F100" s="165" t="s">
        <v>261</v>
      </c>
      <c r="G100" s="131">
        <v>5212</v>
      </c>
    </row>
    <row r="101" spans="1:7" x14ac:dyDescent="0.25">
      <c r="A101" s="147">
        <v>4928</v>
      </c>
      <c r="B101" s="155" t="s">
        <v>299</v>
      </c>
      <c r="C101" s="100" t="s">
        <v>115</v>
      </c>
      <c r="D101" s="154" t="s">
        <v>148</v>
      </c>
      <c r="E101" s="273">
        <v>30636</v>
      </c>
      <c r="F101" s="165" t="s">
        <v>221</v>
      </c>
      <c r="G101" s="131">
        <v>5221</v>
      </c>
    </row>
    <row r="102" spans="1:7" x14ac:dyDescent="0.25">
      <c r="A102" s="147">
        <v>4929</v>
      </c>
      <c r="B102" s="155" t="s">
        <v>299</v>
      </c>
      <c r="C102" s="100" t="s">
        <v>116</v>
      </c>
      <c r="D102" s="154" t="s">
        <v>148</v>
      </c>
      <c r="E102" s="273">
        <v>147480</v>
      </c>
      <c r="F102" s="165" t="s">
        <v>265</v>
      </c>
      <c r="G102" s="131">
        <v>5213</v>
      </c>
    </row>
    <row r="103" spans="1:7" x14ac:dyDescent="0.25">
      <c r="A103" s="147">
        <v>4930</v>
      </c>
      <c r="B103" s="155" t="s">
        <v>299</v>
      </c>
      <c r="C103" s="100" t="s">
        <v>117</v>
      </c>
      <c r="D103" s="154" t="s">
        <v>148</v>
      </c>
      <c r="E103" s="273">
        <v>100920</v>
      </c>
      <c r="F103" s="165" t="s">
        <v>262</v>
      </c>
      <c r="G103" s="131">
        <v>5213</v>
      </c>
    </row>
    <row r="104" spans="1:7" x14ac:dyDescent="0.25">
      <c r="A104" s="147">
        <v>4931</v>
      </c>
      <c r="B104" s="155" t="s">
        <v>299</v>
      </c>
      <c r="C104" s="100" t="s">
        <v>118</v>
      </c>
      <c r="D104" s="154" t="s">
        <v>148</v>
      </c>
      <c r="E104" s="273">
        <v>104352</v>
      </c>
      <c r="F104" s="165" t="s">
        <v>263</v>
      </c>
      <c r="G104" s="131">
        <v>5213</v>
      </c>
    </row>
    <row r="105" spans="1:7" x14ac:dyDescent="0.25">
      <c r="A105" s="147">
        <v>4932</v>
      </c>
      <c r="B105" s="155" t="s">
        <v>299</v>
      </c>
      <c r="C105" s="100" t="s">
        <v>119</v>
      </c>
      <c r="D105" s="154" t="s">
        <v>148</v>
      </c>
      <c r="E105" s="273">
        <v>177960</v>
      </c>
      <c r="F105" s="165" t="s">
        <v>264</v>
      </c>
      <c r="G105" s="131">
        <v>5222</v>
      </c>
    </row>
    <row r="106" spans="1:7" x14ac:dyDescent="0.25">
      <c r="A106" s="147">
        <v>4933</v>
      </c>
      <c r="B106" s="155" t="s">
        <v>299</v>
      </c>
      <c r="C106" s="100" t="s">
        <v>120</v>
      </c>
      <c r="D106" s="154" t="s">
        <v>148</v>
      </c>
      <c r="E106" s="273">
        <v>153324</v>
      </c>
      <c r="F106" s="165" t="s">
        <v>266</v>
      </c>
      <c r="G106" s="131">
        <v>5212</v>
      </c>
    </row>
    <row r="107" spans="1:7" x14ac:dyDescent="0.25">
      <c r="A107" s="148">
        <v>4934</v>
      </c>
      <c r="B107" s="155" t="s">
        <v>299</v>
      </c>
      <c r="C107" s="100" t="s">
        <v>312</v>
      </c>
      <c r="D107" s="154" t="s">
        <v>148</v>
      </c>
      <c r="E107" s="273">
        <v>205813</v>
      </c>
      <c r="F107" s="165" t="s">
        <v>216</v>
      </c>
      <c r="G107" s="131">
        <v>5213</v>
      </c>
    </row>
    <row r="108" spans="1:7" x14ac:dyDescent="0.25">
      <c r="A108" s="147">
        <v>4935</v>
      </c>
      <c r="B108" s="155" t="s">
        <v>299</v>
      </c>
      <c r="C108" s="100" t="s">
        <v>122</v>
      </c>
      <c r="D108" s="154" t="s">
        <v>148</v>
      </c>
      <c r="E108" s="273">
        <v>191460</v>
      </c>
      <c r="F108" s="165" t="s">
        <v>267</v>
      </c>
      <c r="G108" s="131">
        <v>5213</v>
      </c>
    </row>
    <row r="109" spans="1:7" x14ac:dyDescent="0.25">
      <c r="A109" s="149">
        <v>4936</v>
      </c>
      <c r="B109" s="155" t="s">
        <v>299</v>
      </c>
      <c r="C109" s="100" t="s">
        <v>123</v>
      </c>
      <c r="D109" s="154" t="s">
        <v>148</v>
      </c>
      <c r="E109" s="273">
        <v>204720</v>
      </c>
      <c r="F109" s="165" t="s">
        <v>268</v>
      </c>
      <c r="G109" s="131">
        <v>5212</v>
      </c>
    </row>
    <row r="110" spans="1:7" x14ac:dyDescent="0.25">
      <c r="A110" s="148">
        <v>4937</v>
      </c>
      <c r="B110" s="155" t="s">
        <v>299</v>
      </c>
      <c r="C110" s="100" t="s">
        <v>124</v>
      </c>
      <c r="D110" s="154" t="s">
        <v>148</v>
      </c>
      <c r="E110" s="273">
        <v>69287</v>
      </c>
      <c r="F110" s="165" t="s">
        <v>218</v>
      </c>
      <c r="G110" s="131">
        <v>5213</v>
      </c>
    </row>
    <row r="111" spans="1:7" x14ac:dyDescent="0.25">
      <c r="A111" s="148">
        <v>4938</v>
      </c>
      <c r="B111" s="155" t="s">
        <v>299</v>
      </c>
      <c r="C111" s="100" t="s">
        <v>125</v>
      </c>
      <c r="D111" s="154" t="s">
        <v>148</v>
      </c>
      <c r="E111" s="273">
        <v>85368</v>
      </c>
      <c r="F111" s="165" t="s">
        <v>269</v>
      </c>
      <c r="G111" s="131">
        <v>5212</v>
      </c>
    </row>
    <row r="112" spans="1:7" ht="23.25" x14ac:dyDescent="0.25">
      <c r="A112" s="147">
        <v>4939</v>
      </c>
      <c r="B112" s="155" t="s">
        <v>299</v>
      </c>
      <c r="C112" s="101" t="s">
        <v>126</v>
      </c>
      <c r="D112" s="154" t="s">
        <v>148</v>
      </c>
      <c r="E112" s="273">
        <v>124440</v>
      </c>
      <c r="F112" s="165" t="s">
        <v>270</v>
      </c>
      <c r="G112" s="131">
        <v>5222</v>
      </c>
    </row>
    <row r="113" spans="1:7" x14ac:dyDescent="0.25">
      <c r="A113" s="147">
        <v>4940</v>
      </c>
      <c r="B113" s="155" t="s">
        <v>299</v>
      </c>
      <c r="C113" s="102" t="s">
        <v>127</v>
      </c>
      <c r="D113" s="154" t="s">
        <v>148</v>
      </c>
      <c r="E113" s="273">
        <v>110088</v>
      </c>
      <c r="F113" s="165" t="s">
        <v>271</v>
      </c>
      <c r="G113" s="131">
        <v>5221</v>
      </c>
    </row>
    <row r="114" spans="1:7" x14ac:dyDescent="0.25">
      <c r="A114" s="148">
        <v>4941</v>
      </c>
      <c r="B114" s="155" t="s">
        <v>299</v>
      </c>
      <c r="C114" s="100" t="s">
        <v>128</v>
      </c>
      <c r="D114" s="154" t="s">
        <v>148</v>
      </c>
      <c r="E114" s="273">
        <v>95100</v>
      </c>
      <c r="F114" s="165" t="s">
        <v>272</v>
      </c>
      <c r="G114" s="131">
        <v>5213</v>
      </c>
    </row>
    <row r="115" spans="1:7" x14ac:dyDescent="0.25">
      <c r="A115" s="148">
        <v>4942</v>
      </c>
      <c r="B115" s="155" t="s">
        <v>299</v>
      </c>
      <c r="C115" s="100" t="s">
        <v>129</v>
      </c>
      <c r="D115" s="154" t="s">
        <v>148</v>
      </c>
      <c r="E115" s="273">
        <v>80760</v>
      </c>
      <c r="F115" s="165" t="s">
        <v>273</v>
      </c>
      <c r="G115" s="131">
        <v>5213</v>
      </c>
    </row>
    <row r="116" spans="1:7" x14ac:dyDescent="0.25">
      <c r="A116" s="148">
        <v>4943</v>
      </c>
      <c r="B116" s="155" t="s">
        <v>299</v>
      </c>
      <c r="C116" s="100" t="s">
        <v>130</v>
      </c>
      <c r="D116" s="154" t="s">
        <v>148</v>
      </c>
      <c r="E116" s="273">
        <v>252420</v>
      </c>
      <c r="F116" s="165" t="s">
        <v>274</v>
      </c>
      <c r="G116" s="131">
        <v>5212</v>
      </c>
    </row>
    <row r="117" spans="1:7" x14ac:dyDescent="0.25">
      <c r="A117" s="148">
        <v>4944</v>
      </c>
      <c r="B117" s="155" t="s">
        <v>299</v>
      </c>
      <c r="C117" s="100" t="s">
        <v>131</v>
      </c>
      <c r="D117" s="154" t="s">
        <v>148</v>
      </c>
      <c r="E117" s="273">
        <v>74700</v>
      </c>
      <c r="F117" s="165" t="s">
        <v>275</v>
      </c>
      <c r="G117" s="131">
        <v>5221</v>
      </c>
    </row>
    <row r="118" spans="1:7" x14ac:dyDescent="0.25">
      <c r="A118" s="148">
        <v>4945</v>
      </c>
      <c r="B118" s="155" t="s">
        <v>299</v>
      </c>
      <c r="C118" s="100" t="s">
        <v>132</v>
      </c>
      <c r="D118" s="154" t="s">
        <v>148</v>
      </c>
      <c r="E118" s="273">
        <v>96900</v>
      </c>
      <c r="F118" s="165" t="s">
        <v>276</v>
      </c>
      <c r="G118" s="131">
        <v>5212</v>
      </c>
    </row>
    <row r="119" spans="1:7" x14ac:dyDescent="0.25">
      <c r="A119" s="148">
        <v>4946</v>
      </c>
      <c r="B119" s="155" t="s">
        <v>299</v>
      </c>
      <c r="C119" s="100" t="s">
        <v>133</v>
      </c>
      <c r="D119" s="154" t="s">
        <v>148</v>
      </c>
      <c r="E119" s="273">
        <v>75600</v>
      </c>
      <c r="F119" s="165" t="s">
        <v>277</v>
      </c>
      <c r="G119" s="131">
        <v>5213</v>
      </c>
    </row>
    <row r="120" spans="1:7" ht="24" x14ac:dyDescent="0.25">
      <c r="A120" s="148">
        <v>4947</v>
      </c>
      <c r="B120" s="155" t="s">
        <v>299</v>
      </c>
      <c r="C120" s="101" t="s">
        <v>134</v>
      </c>
      <c r="D120" s="154" t="s">
        <v>148</v>
      </c>
      <c r="E120" s="273">
        <v>84720</v>
      </c>
      <c r="F120" s="165" t="s">
        <v>278</v>
      </c>
      <c r="G120" s="131">
        <v>5229</v>
      </c>
    </row>
    <row r="121" spans="1:7" x14ac:dyDescent="0.25">
      <c r="A121" s="147">
        <v>4948</v>
      </c>
      <c r="B121" s="155" t="s">
        <v>299</v>
      </c>
      <c r="C121" s="100" t="s">
        <v>135</v>
      </c>
      <c r="D121" s="154" t="s">
        <v>148</v>
      </c>
      <c r="E121" s="273">
        <v>102425</v>
      </c>
      <c r="F121" s="165" t="s">
        <v>279</v>
      </c>
      <c r="G121" s="131">
        <v>5213</v>
      </c>
    </row>
    <row r="122" spans="1:7" x14ac:dyDescent="0.25">
      <c r="A122" s="147">
        <v>4949</v>
      </c>
      <c r="B122" s="155" t="s">
        <v>299</v>
      </c>
      <c r="C122" s="100" t="s">
        <v>136</v>
      </c>
      <c r="D122" s="154" t="s">
        <v>148</v>
      </c>
      <c r="E122" s="273">
        <v>79650</v>
      </c>
      <c r="F122" s="165" t="s">
        <v>280</v>
      </c>
      <c r="G122" s="131">
        <v>5213</v>
      </c>
    </row>
    <row r="123" spans="1:7" x14ac:dyDescent="0.25">
      <c r="A123" s="147">
        <v>4950</v>
      </c>
      <c r="B123" s="155" t="s">
        <v>299</v>
      </c>
      <c r="C123" s="100" t="s">
        <v>137</v>
      </c>
      <c r="D123" s="154" t="s">
        <v>148</v>
      </c>
      <c r="E123" s="273">
        <v>172688</v>
      </c>
      <c r="F123" s="165" t="s">
        <v>223</v>
      </c>
      <c r="G123" s="131">
        <v>5222</v>
      </c>
    </row>
    <row r="124" spans="1:7" x14ac:dyDescent="0.25">
      <c r="A124" s="147">
        <v>4951</v>
      </c>
      <c r="B124" s="155" t="s">
        <v>299</v>
      </c>
      <c r="C124" s="103" t="s">
        <v>138</v>
      </c>
      <c r="D124" s="154" t="s">
        <v>148</v>
      </c>
      <c r="E124" s="273">
        <v>102813</v>
      </c>
      <c r="F124" s="165" t="s">
        <v>281</v>
      </c>
      <c r="G124" s="131">
        <v>5212</v>
      </c>
    </row>
    <row r="125" spans="1:7" x14ac:dyDescent="0.25">
      <c r="A125" s="147">
        <v>4952</v>
      </c>
      <c r="B125" s="155" t="s">
        <v>299</v>
      </c>
      <c r="C125" s="100" t="s">
        <v>139</v>
      </c>
      <c r="D125" s="154" t="s">
        <v>148</v>
      </c>
      <c r="E125" s="273">
        <v>135588</v>
      </c>
      <c r="F125" s="165" t="s">
        <v>282</v>
      </c>
      <c r="G125" s="131">
        <v>5213</v>
      </c>
    </row>
    <row r="126" spans="1:7" x14ac:dyDescent="0.25">
      <c r="A126" s="147">
        <v>4953</v>
      </c>
      <c r="B126" s="155" t="s">
        <v>299</v>
      </c>
      <c r="C126" s="100" t="s">
        <v>140</v>
      </c>
      <c r="D126" s="154" t="s">
        <v>148</v>
      </c>
      <c r="E126" s="273">
        <v>89313</v>
      </c>
      <c r="F126" s="165" t="s">
        <v>283</v>
      </c>
      <c r="G126" s="131">
        <v>5213</v>
      </c>
    </row>
    <row r="127" spans="1:7" x14ac:dyDescent="0.25">
      <c r="A127" s="147">
        <v>4954</v>
      </c>
      <c r="B127" s="155" t="s">
        <v>299</v>
      </c>
      <c r="C127" s="100" t="s">
        <v>141</v>
      </c>
      <c r="D127" s="154" t="s">
        <v>148</v>
      </c>
      <c r="E127" s="273">
        <v>89713</v>
      </c>
      <c r="F127" s="165" t="s">
        <v>284</v>
      </c>
      <c r="G127" s="131">
        <v>5213</v>
      </c>
    </row>
    <row r="128" spans="1:7" x14ac:dyDescent="0.25">
      <c r="A128" s="147">
        <v>4955</v>
      </c>
      <c r="B128" s="155" t="s">
        <v>299</v>
      </c>
      <c r="C128" s="100" t="s">
        <v>142</v>
      </c>
      <c r="D128" s="154" t="s">
        <v>148</v>
      </c>
      <c r="E128" s="273">
        <v>128438</v>
      </c>
      <c r="F128" s="165" t="s">
        <v>285</v>
      </c>
      <c r="G128" s="131">
        <v>5212</v>
      </c>
    </row>
    <row r="129" spans="1:7" x14ac:dyDescent="0.25">
      <c r="A129" s="147">
        <v>4956</v>
      </c>
      <c r="B129" s="155" t="s">
        <v>299</v>
      </c>
      <c r="C129" s="104" t="s">
        <v>143</v>
      </c>
      <c r="D129" s="154" t="s">
        <v>148</v>
      </c>
      <c r="E129" s="273">
        <v>85913</v>
      </c>
      <c r="F129" s="165" t="s">
        <v>286</v>
      </c>
      <c r="G129" s="131">
        <v>5213</v>
      </c>
    </row>
    <row r="130" spans="1:7" x14ac:dyDescent="0.25">
      <c r="A130" s="147">
        <v>4957</v>
      </c>
      <c r="B130" s="155" t="s">
        <v>299</v>
      </c>
      <c r="C130" s="100" t="s">
        <v>311</v>
      </c>
      <c r="D130" s="154" t="s">
        <v>148</v>
      </c>
      <c r="E130" s="273">
        <v>99063</v>
      </c>
      <c r="F130" s="165" t="s">
        <v>216</v>
      </c>
      <c r="G130" s="131">
        <v>5213</v>
      </c>
    </row>
    <row r="131" spans="1:7" x14ac:dyDescent="0.25">
      <c r="A131" s="147">
        <v>4958</v>
      </c>
      <c r="B131" s="155" t="s">
        <v>299</v>
      </c>
      <c r="C131" s="100" t="s">
        <v>145</v>
      </c>
      <c r="D131" s="154" t="s">
        <v>148</v>
      </c>
      <c r="E131" s="273">
        <v>160063</v>
      </c>
      <c r="F131" s="165" t="s">
        <v>287</v>
      </c>
      <c r="G131" s="131">
        <v>5213</v>
      </c>
    </row>
    <row r="132" spans="1:7" ht="26.25" x14ac:dyDescent="0.25">
      <c r="A132" s="147">
        <v>4959</v>
      </c>
      <c r="B132" s="155" t="s">
        <v>299</v>
      </c>
      <c r="C132" s="100" t="s">
        <v>146</v>
      </c>
      <c r="D132" s="154" t="s">
        <v>148</v>
      </c>
      <c r="E132" s="273">
        <v>46375</v>
      </c>
      <c r="F132" s="165" t="s">
        <v>288</v>
      </c>
      <c r="G132" s="131">
        <v>5222</v>
      </c>
    </row>
    <row r="133" spans="1:7" ht="16.5" thickBot="1" x14ac:dyDescent="0.3">
      <c r="A133" s="147">
        <v>4960</v>
      </c>
      <c r="B133" s="161" t="s">
        <v>299</v>
      </c>
      <c r="C133" s="162" t="s">
        <v>147</v>
      </c>
      <c r="D133" s="163" t="s">
        <v>148</v>
      </c>
      <c r="E133" s="274">
        <v>142563</v>
      </c>
      <c r="F133" s="173" t="s">
        <v>289</v>
      </c>
      <c r="G133" s="133">
        <v>5213</v>
      </c>
    </row>
    <row r="134" spans="1:7" s="229" customFormat="1" ht="30.75" customHeight="1" thickTop="1" thickBot="1" x14ac:dyDescent="0.35">
      <c r="A134" s="318" t="s">
        <v>294</v>
      </c>
      <c r="B134" s="319"/>
      <c r="C134" s="319"/>
      <c r="D134" s="320"/>
      <c r="E134" s="323">
        <f>SUM(E3:E133)</f>
        <v>29305610</v>
      </c>
      <c r="F134" s="324"/>
      <c r="G134" s="325"/>
    </row>
    <row r="135" spans="1:7" ht="30" customHeight="1" x14ac:dyDescent="0.25">
      <c r="A135" s="139" t="s">
        <v>172</v>
      </c>
      <c r="B135" s="89" t="s">
        <v>173</v>
      </c>
    </row>
  </sheetData>
  <sheetProtection selectLockedCells="1" selectUnlockedCells="1"/>
  <mergeCells count="8">
    <mergeCell ref="A134:D134"/>
    <mergeCell ref="E1:E2"/>
    <mergeCell ref="E134:G134"/>
    <mergeCell ref="G1:G2"/>
    <mergeCell ref="F1:F2"/>
    <mergeCell ref="A1:A2"/>
    <mergeCell ref="B1:B2"/>
    <mergeCell ref="C1:D1"/>
  </mergeCells>
  <pageMargins left="0.4" right="0.28000000000000003" top="0.49" bottom="0.41" header="0.31496062992125984" footer="0.17"/>
  <pageSetup paperSize="9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pane ySplit="2" topLeftCell="A3" activePane="bottomLeft" state="frozen"/>
      <selection pane="bottomLeft" activeCell="D17" sqref="A17:D26"/>
    </sheetView>
  </sheetViews>
  <sheetFormatPr defaultRowHeight="15.75" x14ac:dyDescent="0.25"/>
  <cols>
    <col min="1" max="1" width="8.140625" style="111" customWidth="1"/>
    <col min="2" max="2" width="4.7109375" style="89" customWidth="1"/>
    <col min="3" max="3" width="30.85546875" style="89" customWidth="1"/>
    <col min="4" max="4" width="28.5703125" style="89" customWidth="1"/>
    <col min="5" max="5" width="8.85546875" style="275" bestFit="1" customWidth="1"/>
    <col min="6" max="6" width="9.140625" style="89"/>
    <col min="7" max="7" width="7.85546875" style="89" bestFit="1" customWidth="1"/>
    <col min="8" max="8" width="25" style="89" customWidth="1"/>
    <col min="9" max="16384" width="9.140625" style="89"/>
  </cols>
  <sheetData>
    <row r="1" spans="1:8" ht="36" customHeight="1" x14ac:dyDescent="0.35">
      <c r="A1" s="355" t="s">
        <v>290</v>
      </c>
      <c r="B1" s="357" t="s">
        <v>291</v>
      </c>
      <c r="C1" s="334" t="s">
        <v>296</v>
      </c>
      <c r="D1" s="359"/>
      <c r="E1" s="321" t="s">
        <v>304</v>
      </c>
      <c r="F1" s="360" t="s">
        <v>292</v>
      </c>
      <c r="G1" s="326" t="s">
        <v>305</v>
      </c>
    </row>
    <row r="2" spans="1:8" ht="21.75" customHeight="1" thickBot="1" x14ac:dyDescent="0.3">
      <c r="A2" s="356"/>
      <c r="B2" s="358"/>
      <c r="C2" s="109" t="s">
        <v>293</v>
      </c>
      <c r="D2" s="110" t="s">
        <v>3</v>
      </c>
      <c r="E2" s="322"/>
      <c r="F2" s="361"/>
      <c r="G2" s="327"/>
    </row>
    <row r="3" spans="1:8" s="191" customFormat="1" ht="24.75" customHeight="1" thickTop="1" x14ac:dyDescent="0.25">
      <c r="A3" s="362" t="s">
        <v>316</v>
      </c>
      <c r="B3" s="362"/>
      <c r="C3" s="362"/>
      <c r="D3" s="362"/>
      <c r="E3" s="344">
        <f>E4</f>
        <v>886500</v>
      </c>
      <c r="F3" s="345"/>
      <c r="G3" s="346"/>
    </row>
    <row r="4" spans="1:8" ht="52.5" customHeight="1" thickBot="1" x14ac:dyDescent="0.3">
      <c r="A4" s="188">
        <v>4100</v>
      </c>
      <c r="B4" s="121" t="s">
        <v>295</v>
      </c>
      <c r="C4" s="90" t="s">
        <v>5</v>
      </c>
      <c r="D4" s="285" t="s">
        <v>6</v>
      </c>
      <c r="E4" s="192">
        <v>886500</v>
      </c>
      <c r="F4" s="176">
        <v>65276124</v>
      </c>
      <c r="G4" s="180">
        <v>6313</v>
      </c>
      <c r="H4" s="225"/>
    </row>
    <row r="5" spans="1:8" s="191" customFormat="1" ht="24" customHeight="1" thickTop="1" x14ac:dyDescent="0.25">
      <c r="A5" s="353" t="s">
        <v>315</v>
      </c>
      <c r="B5" s="354"/>
      <c r="C5" s="354"/>
      <c r="D5" s="354"/>
      <c r="E5" s="347">
        <f>SUM(E6:E24)</f>
        <v>8014093</v>
      </c>
      <c r="F5" s="348"/>
      <c r="G5" s="349"/>
      <c r="H5" s="226"/>
    </row>
    <row r="6" spans="1:8" x14ac:dyDescent="0.25">
      <c r="A6" s="122">
        <v>4200</v>
      </c>
      <c r="B6" s="125" t="s">
        <v>297</v>
      </c>
      <c r="C6" s="112" t="s">
        <v>8</v>
      </c>
      <c r="D6" s="113" t="s">
        <v>9</v>
      </c>
      <c r="E6" s="193">
        <v>311512</v>
      </c>
      <c r="F6" s="177" t="s">
        <v>174</v>
      </c>
      <c r="G6" s="131">
        <v>6341</v>
      </c>
    </row>
    <row r="7" spans="1:8" x14ac:dyDescent="0.25">
      <c r="A7" s="124">
        <v>4201</v>
      </c>
      <c r="B7" s="108" t="s">
        <v>297</v>
      </c>
      <c r="C7" s="94" t="s">
        <v>10</v>
      </c>
      <c r="D7" s="93" t="s">
        <v>9</v>
      </c>
      <c r="E7" s="137">
        <v>752958</v>
      </c>
      <c r="F7" s="178" t="s">
        <v>175</v>
      </c>
      <c r="G7" s="131">
        <v>6341</v>
      </c>
    </row>
    <row r="8" spans="1:8" x14ac:dyDescent="0.25">
      <c r="A8" s="123">
        <v>4202</v>
      </c>
      <c r="B8" s="125" t="s">
        <v>297</v>
      </c>
      <c r="C8" s="95" t="s">
        <v>11</v>
      </c>
      <c r="D8" s="93" t="s">
        <v>9</v>
      </c>
      <c r="E8" s="137">
        <v>240000</v>
      </c>
      <c r="F8" s="178" t="s">
        <v>176</v>
      </c>
      <c r="G8" s="131">
        <v>6341</v>
      </c>
    </row>
    <row r="9" spans="1:8" x14ac:dyDescent="0.25">
      <c r="A9" s="124">
        <v>4203</v>
      </c>
      <c r="B9" s="108" t="s">
        <v>297</v>
      </c>
      <c r="C9" s="95" t="s">
        <v>12</v>
      </c>
      <c r="D9" s="93" t="s">
        <v>9</v>
      </c>
      <c r="E9" s="137">
        <v>237215</v>
      </c>
      <c r="F9" s="178" t="s">
        <v>177</v>
      </c>
      <c r="G9" s="131">
        <v>6341</v>
      </c>
    </row>
    <row r="10" spans="1:8" x14ac:dyDescent="0.25">
      <c r="A10" s="124">
        <v>4205</v>
      </c>
      <c r="B10" s="125" t="s">
        <v>297</v>
      </c>
      <c r="C10" s="95" t="s">
        <v>13</v>
      </c>
      <c r="D10" s="93" t="s">
        <v>9</v>
      </c>
      <c r="E10" s="137">
        <v>533303</v>
      </c>
      <c r="F10" s="178" t="s">
        <v>178</v>
      </c>
      <c r="G10" s="131">
        <v>6341</v>
      </c>
    </row>
    <row r="11" spans="1:8" x14ac:dyDescent="0.25">
      <c r="A11" s="123">
        <v>4207</v>
      </c>
      <c r="B11" s="108" t="s">
        <v>297</v>
      </c>
      <c r="C11" s="95" t="s">
        <v>14</v>
      </c>
      <c r="D11" s="93" t="s">
        <v>9</v>
      </c>
      <c r="E11" s="137">
        <v>459607</v>
      </c>
      <c r="F11" s="178" t="s">
        <v>179</v>
      </c>
      <c r="G11" s="131">
        <v>6341</v>
      </c>
    </row>
    <row r="12" spans="1:8" x14ac:dyDescent="0.25">
      <c r="A12" s="124">
        <v>4209</v>
      </c>
      <c r="B12" s="125" t="s">
        <v>297</v>
      </c>
      <c r="C12" s="95" t="s">
        <v>15</v>
      </c>
      <c r="D12" s="93" t="s">
        <v>9</v>
      </c>
      <c r="E12" s="137">
        <v>201247</v>
      </c>
      <c r="F12" s="178" t="s">
        <v>180</v>
      </c>
      <c r="G12" s="131">
        <v>6341</v>
      </c>
    </row>
    <row r="13" spans="1:8" x14ac:dyDescent="0.25">
      <c r="A13" s="123">
        <v>4213</v>
      </c>
      <c r="B13" s="108" t="s">
        <v>297</v>
      </c>
      <c r="C13" s="95" t="s">
        <v>16</v>
      </c>
      <c r="D13" s="93" t="s">
        <v>9</v>
      </c>
      <c r="E13" s="137">
        <v>550000</v>
      </c>
      <c r="F13" s="178" t="s">
        <v>181</v>
      </c>
      <c r="G13" s="131">
        <v>6341</v>
      </c>
    </row>
    <row r="14" spans="1:8" x14ac:dyDescent="0.25">
      <c r="A14" s="124">
        <v>4215</v>
      </c>
      <c r="B14" s="125" t="s">
        <v>297</v>
      </c>
      <c r="C14" s="95" t="s">
        <v>17</v>
      </c>
      <c r="D14" s="93" t="s">
        <v>9</v>
      </c>
      <c r="E14" s="137">
        <v>533000</v>
      </c>
      <c r="F14" s="178" t="s">
        <v>182</v>
      </c>
      <c r="G14" s="131">
        <v>6341</v>
      </c>
    </row>
    <row r="15" spans="1:8" x14ac:dyDescent="0.25">
      <c r="A15" s="124">
        <v>4217</v>
      </c>
      <c r="B15" s="108" t="s">
        <v>297</v>
      </c>
      <c r="C15" s="95" t="s">
        <v>18</v>
      </c>
      <c r="D15" s="93" t="s">
        <v>9</v>
      </c>
      <c r="E15" s="137">
        <v>483498</v>
      </c>
      <c r="F15" s="178" t="s">
        <v>183</v>
      </c>
      <c r="G15" s="131">
        <v>6341</v>
      </c>
    </row>
    <row r="16" spans="1:8" x14ac:dyDescent="0.25">
      <c r="A16" s="124">
        <v>4218</v>
      </c>
      <c r="B16" s="125" t="s">
        <v>297</v>
      </c>
      <c r="C16" s="95" t="s">
        <v>19</v>
      </c>
      <c r="D16" s="93" t="s">
        <v>9</v>
      </c>
      <c r="E16" s="137">
        <v>226398</v>
      </c>
      <c r="F16" s="178" t="s">
        <v>184</v>
      </c>
      <c r="G16" s="131">
        <v>6341</v>
      </c>
    </row>
    <row r="17" spans="1:8" x14ac:dyDescent="0.25">
      <c r="A17" s="123">
        <v>4219</v>
      </c>
      <c r="B17" s="108" t="s">
        <v>297</v>
      </c>
      <c r="C17" s="95" t="s">
        <v>20</v>
      </c>
      <c r="D17" s="93" t="s">
        <v>9</v>
      </c>
      <c r="E17" s="137">
        <v>605000</v>
      </c>
      <c r="F17" s="178" t="s">
        <v>185</v>
      </c>
      <c r="G17" s="131">
        <v>6341</v>
      </c>
    </row>
    <row r="18" spans="1:8" x14ac:dyDescent="0.25">
      <c r="A18" s="123">
        <v>4221</v>
      </c>
      <c r="B18" s="125" t="s">
        <v>297</v>
      </c>
      <c r="C18" s="95" t="s">
        <v>21</v>
      </c>
      <c r="D18" s="93" t="s">
        <v>9</v>
      </c>
      <c r="E18" s="137">
        <v>311167</v>
      </c>
      <c r="F18" s="178" t="s">
        <v>186</v>
      </c>
      <c r="G18" s="131">
        <v>6341</v>
      </c>
    </row>
    <row r="19" spans="1:8" x14ac:dyDescent="0.25">
      <c r="A19" s="123">
        <v>4223</v>
      </c>
      <c r="B19" s="108" t="s">
        <v>297</v>
      </c>
      <c r="C19" s="95" t="s">
        <v>22</v>
      </c>
      <c r="D19" s="93" t="s">
        <v>9</v>
      </c>
      <c r="E19" s="137">
        <v>264224</v>
      </c>
      <c r="F19" s="178" t="s">
        <v>187</v>
      </c>
      <c r="G19" s="131">
        <v>6341</v>
      </c>
    </row>
    <row r="20" spans="1:8" x14ac:dyDescent="0.25">
      <c r="A20" s="123">
        <v>4226</v>
      </c>
      <c r="B20" s="125" t="s">
        <v>297</v>
      </c>
      <c r="C20" s="95" t="s">
        <v>23</v>
      </c>
      <c r="D20" s="93" t="s">
        <v>9</v>
      </c>
      <c r="E20" s="137">
        <v>274000</v>
      </c>
      <c r="F20" s="178" t="s">
        <v>188</v>
      </c>
      <c r="G20" s="131">
        <v>6341</v>
      </c>
    </row>
    <row r="21" spans="1:8" x14ac:dyDescent="0.25">
      <c r="A21" s="123">
        <v>4228</v>
      </c>
      <c r="B21" s="108" t="s">
        <v>297</v>
      </c>
      <c r="C21" s="95" t="s">
        <v>24</v>
      </c>
      <c r="D21" s="93" t="s">
        <v>9</v>
      </c>
      <c r="E21" s="137">
        <v>191600</v>
      </c>
      <c r="F21" s="178" t="s">
        <v>189</v>
      </c>
      <c r="G21" s="131">
        <v>6341</v>
      </c>
    </row>
    <row r="22" spans="1:8" x14ac:dyDescent="0.25">
      <c r="A22" s="124">
        <v>4229</v>
      </c>
      <c r="B22" s="125" t="s">
        <v>297</v>
      </c>
      <c r="C22" s="95" t="s">
        <v>25</v>
      </c>
      <c r="D22" s="93" t="s">
        <v>9</v>
      </c>
      <c r="E22" s="137">
        <v>889864</v>
      </c>
      <c r="F22" s="178" t="s">
        <v>190</v>
      </c>
      <c r="G22" s="131">
        <v>6341</v>
      </c>
    </row>
    <row r="23" spans="1:8" x14ac:dyDescent="0.25">
      <c r="A23" s="123">
        <v>4230</v>
      </c>
      <c r="B23" s="108" t="s">
        <v>297</v>
      </c>
      <c r="C23" s="95" t="s">
        <v>26</v>
      </c>
      <c r="D23" s="93" t="s">
        <v>9</v>
      </c>
      <c r="E23" s="137">
        <v>319500</v>
      </c>
      <c r="F23" s="178" t="s">
        <v>191</v>
      </c>
      <c r="G23" s="131">
        <v>6341</v>
      </c>
    </row>
    <row r="24" spans="1:8" ht="16.5" thickBot="1" x14ac:dyDescent="0.3">
      <c r="A24" s="202">
        <v>4220</v>
      </c>
      <c r="B24" s="203" t="s">
        <v>297</v>
      </c>
      <c r="C24" s="96" t="s">
        <v>27</v>
      </c>
      <c r="D24" s="97" t="s">
        <v>9</v>
      </c>
      <c r="E24" s="204">
        <v>630000</v>
      </c>
      <c r="F24" s="205" t="s">
        <v>192</v>
      </c>
      <c r="G24" s="180">
        <v>6341</v>
      </c>
    </row>
    <row r="25" spans="1:8" ht="23.25" customHeight="1" thickTop="1" x14ac:dyDescent="0.25">
      <c r="A25" s="336" t="s">
        <v>317</v>
      </c>
      <c r="B25" s="337"/>
      <c r="C25" s="337"/>
      <c r="D25" s="338"/>
      <c r="E25" s="350">
        <f>SUM(E26:E42)</f>
        <v>7850944</v>
      </c>
      <c r="F25" s="351"/>
      <c r="G25" s="352"/>
      <c r="H25" s="227"/>
    </row>
    <row r="26" spans="1:8" x14ac:dyDescent="0.25">
      <c r="A26" s="123">
        <v>4300</v>
      </c>
      <c r="B26" s="126" t="s">
        <v>298</v>
      </c>
      <c r="C26" s="98" t="s">
        <v>29</v>
      </c>
      <c r="D26" s="99" t="s">
        <v>30</v>
      </c>
      <c r="E26" s="137">
        <v>884752</v>
      </c>
      <c r="F26" s="178" t="s">
        <v>193</v>
      </c>
      <c r="G26" s="131">
        <v>6341</v>
      </c>
    </row>
    <row r="27" spans="1:8" x14ac:dyDescent="0.25">
      <c r="A27" s="124">
        <v>4301</v>
      </c>
      <c r="B27" s="126" t="s">
        <v>298</v>
      </c>
      <c r="C27" s="98" t="s">
        <v>31</v>
      </c>
      <c r="D27" s="99" t="s">
        <v>30</v>
      </c>
      <c r="E27" s="137">
        <v>486800</v>
      </c>
      <c r="F27" s="178" t="s">
        <v>194</v>
      </c>
      <c r="G27" s="131">
        <v>6313</v>
      </c>
    </row>
    <row r="28" spans="1:8" x14ac:dyDescent="0.25">
      <c r="A28" s="124">
        <v>4303</v>
      </c>
      <c r="B28" s="126" t="s">
        <v>298</v>
      </c>
      <c r="C28" s="98" t="s">
        <v>32</v>
      </c>
      <c r="D28" s="99" t="s">
        <v>30</v>
      </c>
      <c r="E28" s="137">
        <v>192336</v>
      </c>
      <c r="F28" s="178" t="s">
        <v>195</v>
      </c>
      <c r="G28" s="131">
        <v>6341</v>
      </c>
    </row>
    <row r="29" spans="1:8" x14ac:dyDescent="0.25">
      <c r="A29" s="124">
        <v>4305</v>
      </c>
      <c r="B29" s="126" t="s">
        <v>298</v>
      </c>
      <c r="C29" s="98" t="s">
        <v>33</v>
      </c>
      <c r="D29" s="99" t="s">
        <v>30</v>
      </c>
      <c r="E29" s="137">
        <v>401600</v>
      </c>
      <c r="F29" s="178" t="s">
        <v>196</v>
      </c>
      <c r="G29" s="131">
        <v>6341</v>
      </c>
    </row>
    <row r="30" spans="1:8" x14ac:dyDescent="0.25">
      <c r="A30" s="124">
        <v>4306</v>
      </c>
      <c r="B30" s="126" t="s">
        <v>298</v>
      </c>
      <c r="C30" s="98" t="s">
        <v>34</v>
      </c>
      <c r="D30" s="99" t="s">
        <v>30</v>
      </c>
      <c r="E30" s="137">
        <v>603185</v>
      </c>
      <c r="F30" s="178" t="s">
        <v>197</v>
      </c>
      <c r="G30" s="131">
        <v>6341</v>
      </c>
    </row>
    <row r="31" spans="1:8" x14ac:dyDescent="0.25">
      <c r="A31" s="124">
        <v>4307</v>
      </c>
      <c r="B31" s="126" t="s">
        <v>298</v>
      </c>
      <c r="C31" s="98" t="s">
        <v>35</v>
      </c>
      <c r="D31" s="99" t="s">
        <v>30</v>
      </c>
      <c r="E31" s="137">
        <v>238488</v>
      </c>
      <c r="F31" s="178" t="s">
        <v>198</v>
      </c>
      <c r="G31" s="131">
        <v>6341</v>
      </c>
    </row>
    <row r="32" spans="1:8" x14ac:dyDescent="0.25">
      <c r="A32" s="124">
        <v>4308</v>
      </c>
      <c r="B32" s="126" t="s">
        <v>298</v>
      </c>
      <c r="C32" s="98" t="s">
        <v>36</v>
      </c>
      <c r="D32" s="99" t="s">
        <v>30</v>
      </c>
      <c r="E32" s="137">
        <v>101103</v>
      </c>
      <c r="F32" s="178" t="s">
        <v>199</v>
      </c>
      <c r="G32" s="131">
        <v>6341</v>
      </c>
    </row>
    <row r="33" spans="1:8" x14ac:dyDescent="0.25">
      <c r="A33" s="124">
        <v>4312</v>
      </c>
      <c r="B33" s="126" t="s">
        <v>298</v>
      </c>
      <c r="C33" s="98" t="s">
        <v>37</v>
      </c>
      <c r="D33" s="99" t="s">
        <v>30</v>
      </c>
      <c r="E33" s="137">
        <v>871260</v>
      </c>
      <c r="F33" s="178" t="s">
        <v>200</v>
      </c>
      <c r="G33" s="131">
        <v>6341</v>
      </c>
    </row>
    <row r="34" spans="1:8" x14ac:dyDescent="0.25">
      <c r="A34" s="124">
        <v>4313</v>
      </c>
      <c r="B34" s="126" t="s">
        <v>298</v>
      </c>
      <c r="C34" s="98" t="s">
        <v>38</v>
      </c>
      <c r="D34" s="99" t="s">
        <v>30</v>
      </c>
      <c r="E34" s="137">
        <v>357208</v>
      </c>
      <c r="F34" s="178" t="s">
        <v>201</v>
      </c>
      <c r="G34" s="131">
        <v>6313</v>
      </c>
    </row>
    <row r="35" spans="1:8" x14ac:dyDescent="0.25">
      <c r="A35" s="123">
        <v>4314</v>
      </c>
      <c r="B35" s="126" t="s">
        <v>298</v>
      </c>
      <c r="C35" s="98" t="s">
        <v>39</v>
      </c>
      <c r="D35" s="99" t="s">
        <v>30</v>
      </c>
      <c r="E35" s="137">
        <v>312832</v>
      </c>
      <c r="F35" s="178" t="s">
        <v>202</v>
      </c>
      <c r="G35" s="131">
        <v>6341</v>
      </c>
    </row>
    <row r="36" spans="1:8" x14ac:dyDescent="0.25">
      <c r="A36" s="124">
        <v>4316</v>
      </c>
      <c r="B36" s="126" t="s">
        <v>298</v>
      </c>
      <c r="C36" s="98" t="s">
        <v>40</v>
      </c>
      <c r="D36" s="99" t="s">
        <v>30</v>
      </c>
      <c r="E36" s="137">
        <v>178759</v>
      </c>
      <c r="F36" s="178" t="s">
        <v>203</v>
      </c>
      <c r="G36" s="131">
        <v>6341</v>
      </c>
    </row>
    <row r="37" spans="1:8" x14ac:dyDescent="0.25">
      <c r="A37" s="124">
        <v>4317</v>
      </c>
      <c r="B37" s="126" t="s">
        <v>298</v>
      </c>
      <c r="C37" s="98" t="s">
        <v>41</v>
      </c>
      <c r="D37" s="99" t="s">
        <v>30</v>
      </c>
      <c r="E37" s="137">
        <v>433219</v>
      </c>
      <c r="F37" s="178" t="s">
        <v>204</v>
      </c>
      <c r="G37" s="131">
        <v>6341</v>
      </c>
    </row>
    <row r="38" spans="1:8" x14ac:dyDescent="0.25">
      <c r="A38" s="123">
        <v>4318</v>
      </c>
      <c r="B38" s="126" t="s">
        <v>298</v>
      </c>
      <c r="C38" s="98" t="s">
        <v>41</v>
      </c>
      <c r="D38" s="99" t="s">
        <v>30</v>
      </c>
      <c r="E38" s="137">
        <v>372047</v>
      </c>
      <c r="F38" s="178" t="s">
        <v>204</v>
      </c>
      <c r="G38" s="131">
        <v>6341</v>
      </c>
    </row>
    <row r="39" spans="1:8" x14ac:dyDescent="0.25">
      <c r="A39" s="123">
        <v>4319</v>
      </c>
      <c r="B39" s="126" t="s">
        <v>298</v>
      </c>
      <c r="C39" s="98" t="s">
        <v>42</v>
      </c>
      <c r="D39" s="99" t="s">
        <v>30</v>
      </c>
      <c r="E39" s="137">
        <v>930200</v>
      </c>
      <c r="F39" s="178" t="s">
        <v>205</v>
      </c>
      <c r="G39" s="131">
        <v>6341</v>
      </c>
    </row>
    <row r="40" spans="1:8" x14ac:dyDescent="0.25">
      <c r="A40" s="123">
        <v>4321</v>
      </c>
      <c r="B40" s="126" t="s">
        <v>298</v>
      </c>
      <c r="C40" s="98" t="s">
        <v>308</v>
      </c>
      <c r="D40" s="99" t="s">
        <v>30</v>
      </c>
      <c r="E40" s="137">
        <v>173155</v>
      </c>
      <c r="F40" s="178" t="s">
        <v>206</v>
      </c>
      <c r="G40" s="131">
        <v>6341</v>
      </c>
    </row>
    <row r="41" spans="1:8" x14ac:dyDescent="0.25">
      <c r="A41" s="123">
        <v>4398</v>
      </c>
      <c r="B41" s="126" t="s">
        <v>298</v>
      </c>
      <c r="C41" s="98" t="s">
        <v>44</v>
      </c>
      <c r="D41" s="99" t="s">
        <v>30</v>
      </c>
      <c r="E41" s="137">
        <v>1000000</v>
      </c>
      <c r="F41" s="178" t="s">
        <v>207</v>
      </c>
      <c r="G41" s="131">
        <v>6341</v>
      </c>
    </row>
    <row r="42" spans="1:8" ht="16.5" thickBot="1" x14ac:dyDescent="0.3">
      <c r="A42" s="202">
        <v>4399</v>
      </c>
      <c r="B42" s="206" t="s">
        <v>298</v>
      </c>
      <c r="C42" s="90" t="s">
        <v>45</v>
      </c>
      <c r="D42" s="207" t="s">
        <v>30</v>
      </c>
      <c r="E42" s="137">
        <v>314000</v>
      </c>
      <c r="F42" s="178" t="s">
        <v>208</v>
      </c>
      <c r="G42" s="131">
        <v>6341</v>
      </c>
    </row>
    <row r="43" spans="1:8" s="136" customFormat="1" ht="25.5" customHeight="1" thickTop="1" x14ac:dyDescent="0.25">
      <c r="A43" s="336" t="s">
        <v>318</v>
      </c>
      <c r="B43" s="337"/>
      <c r="C43" s="337"/>
      <c r="D43" s="338"/>
      <c r="E43" s="350">
        <f>SUM(E44:E103)</f>
        <v>7121744</v>
      </c>
      <c r="F43" s="351"/>
      <c r="G43" s="352"/>
      <c r="H43" s="228"/>
    </row>
    <row r="44" spans="1:8" x14ac:dyDescent="0.25">
      <c r="A44" s="185">
        <v>4901</v>
      </c>
      <c r="B44" s="127" t="s">
        <v>299</v>
      </c>
      <c r="C44" s="100" t="s">
        <v>89</v>
      </c>
      <c r="D44" s="99" t="s">
        <v>148</v>
      </c>
      <c r="E44" s="198">
        <v>53148</v>
      </c>
      <c r="F44" s="178" t="s">
        <v>238</v>
      </c>
      <c r="G44" s="132">
        <v>5213</v>
      </c>
    </row>
    <row r="45" spans="1:8" x14ac:dyDescent="0.25">
      <c r="A45" s="185">
        <v>4902</v>
      </c>
      <c r="B45" s="127" t="s">
        <v>299</v>
      </c>
      <c r="C45" s="100" t="s">
        <v>90</v>
      </c>
      <c r="D45" s="99" t="s">
        <v>148</v>
      </c>
      <c r="E45" s="198">
        <v>14340</v>
      </c>
      <c r="F45" s="178" t="s">
        <v>239</v>
      </c>
      <c r="G45" s="132">
        <v>5212</v>
      </c>
    </row>
    <row r="46" spans="1:8" x14ac:dyDescent="0.25">
      <c r="A46" s="185">
        <v>4903</v>
      </c>
      <c r="B46" s="127" t="s">
        <v>299</v>
      </c>
      <c r="C46" s="100" t="s">
        <v>91</v>
      </c>
      <c r="D46" s="99" t="s">
        <v>148</v>
      </c>
      <c r="E46" s="198">
        <v>133620</v>
      </c>
      <c r="F46" s="178" t="s">
        <v>240</v>
      </c>
      <c r="G46" s="132">
        <v>5212</v>
      </c>
    </row>
    <row r="47" spans="1:8" x14ac:dyDescent="0.25">
      <c r="A47" s="185">
        <v>4904</v>
      </c>
      <c r="B47" s="127" t="s">
        <v>299</v>
      </c>
      <c r="C47" s="100" t="s">
        <v>92</v>
      </c>
      <c r="D47" s="99" t="s">
        <v>148</v>
      </c>
      <c r="E47" s="198">
        <v>93636</v>
      </c>
      <c r="F47" s="178" t="s">
        <v>241</v>
      </c>
      <c r="G47" s="132">
        <v>5213</v>
      </c>
    </row>
    <row r="48" spans="1:8" x14ac:dyDescent="0.25">
      <c r="A48" s="185">
        <v>4905</v>
      </c>
      <c r="B48" s="127" t="s">
        <v>299</v>
      </c>
      <c r="C48" s="100" t="s">
        <v>93</v>
      </c>
      <c r="D48" s="99" t="s">
        <v>148</v>
      </c>
      <c r="E48" s="198">
        <v>108540</v>
      </c>
      <c r="F48" s="178" t="s">
        <v>242</v>
      </c>
      <c r="G48" s="132">
        <v>5321</v>
      </c>
    </row>
    <row r="49" spans="1:7" x14ac:dyDescent="0.25">
      <c r="A49" s="185">
        <v>4906</v>
      </c>
      <c r="B49" s="127" t="s">
        <v>299</v>
      </c>
      <c r="C49" s="100" t="s">
        <v>94</v>
      </c>
      <c r="D49" s="99" t="s">
        <v>148</v>
      </c>
      <c r="E49" s="198">
        <v>245700</v>
      </c>
      <c r="F49" s="178" t="s">
        <v>223</v>
      </c>
      <c r="G49" s="132">
        <v>5222</v>
      </c>
    </row>
    <row r="50" spans="1:7" x14ac:dyDescent="0.25">
      <c r="A50" s="185">
        <v>4907</v>
      </c>
      <c r="B50" s="127" t="s">
        <v>299</v>
      </c>
      <c r="C50" s="100" t="s">
        <v>95</v>
      </c>
      <c r="D50" s="99" t="s">
        <v>148</v>
      </c>
      <c r="E50" s="198">
        <v>106164</v>
      </c>
      <c r="F50" s="178" t="s">
        <v>241</v>
      </c>
      <c r="G50" s="132">
        <v>5213</v>
      </c>
    </row>
    <row r="51" spans="1:7" x14ac:dyDescent="0.25">
      <c r="A51" s="185">
        <v>4908</v>
      </c>
      <c r="B51" s="127" t="s">
        <v>299</v>
      </c>
      <c r="C51" s="100" t="s">
        <v>96</v>
      </c>
      <c r="D51" s="99" t="s">
        <v>148</v>
      </c>
      <c r="E51" s="199">
        <v>300000</v>
      </c>
      <c r="F51" s="178" t="s">
        <v>243</v>
      </c>
      <c r="G51" s="132">
        <v>5213</v>
      </c>
    </row>
    <row r="52" spans="1:7" x14ac:dyDescent="0.25">
      <c r="A52" s="185">
        <v>4909</v>
      </c>
      <c r="B52" s="127" t="s">
        <v>299</v>
      </c>
      <c r="C52" s="100" t="s">
        <v>97</v>
      </c>
      <c r="D52" s="99" t="s">
        <v>148</v>
      </c>
      <c r="E52" s="199">
        <v>80000</v>
      </c>
      <c r="F52" s="178" t="s">
        <v>244</v>
      </c>
      <c r="G52" s="132">
        <v>5213</v>
      </c>
    </row>
    <row r="53" spans="1:7" x14ac:dyDescent="0.25">
      <c r="A53" s="185">
        <v>4910</v>
      </c>
      <c r="B53" s="127" t="s">
        <v>299</v>
      </c>
      <c r="C53" s="100" t="s">
        <v>98</v>
      </c>
      <c r="D53" s="99" t="s">
        <v>148</v>
      </c>
      <c r="E53" s="198">
        <v>88140</v>
      </c>
      <c r="F53" s="178" t="s">
        <v>245</v>
      </c>
      <c r="G53" s="132">
        <v>5212</v>
      </c>
    </row>
    <row r="54" spans="1:7" x14ac:dyDescent="0.25">
      <c r="A54" s="185">
        <v>4911</v>
      </c>
      <c r="B54" s="127" t="s">
        <v>299</v>
      </c>
      <c r="C54" s="100" t="s">
        <v>99</v>
      </c>
      <c r="D54" s="99" t="s">
        <v>148</v>
      </c>
      <c r="E54" s="198">
        <v>104280</v>
      </c>
      <c r="F54" s="178" t="s">
        <v>246</v>
      </c>
      <c r="G54" s="132">
        <v>5213</v>
      </c>
    </row>
    <row r="55" spans="1:7" x14ac:dyDescent="0.25">
      <c r="A55" s="185">
        <v>4912</v>
      </c>
      <c r="B55" s="127" t="s">
        <v>299</v>
      </c>
      <c r="C55" s="100" t="s">
        <v>100</v>
      </c>
      <c r="D55" s="99" t="s">
        <v>148</v>
      </c>
      <c r="E55" s="198">
        <v>83580</v>
      </c>
      <c r="F55" s="178" t="s">
        <v>247</v>
      </c>
      <c r="G55" s="132">
        <v>5212</v>
      </c>
    </row>
    <row r="56" spans="1:7" x14ac:dyDescent="0.25">
      <c r="A56" s="185">
        <v>4913</v>
      </c>
      <c r="B56" s="127" t="s">
        <v>299</v>
      </c>
      <c r="C56" s="100" t="s">
        <v>101</v>
      </c>
      <c r="D56" s="99" t="s">
        <v>148</v>
      </c>
      <c r="E56" s="198">
        <v>171120</v>
      </c>
      <c r="F56" s="178" t="s">
        <v>248</v>
      </c>
      <c r="G56" s="132">
        <v>5212</v>
      </c>
    </row>
    <row r="57" spans="1:7" x14ac:dyDescent="0.25">
      <c r="A57" s="185">
        <v>4914</v>
      </c>
      <c r="B57" s="127" t="s">
        <v>299</v>
      </c>
      <c r="C57" s="100" t="s">
        <v>102</v>
      </c>
      <c r="D57" s="99" t="s">
        <v>148</v>
      </c>
      <c r="E57" s="198">
        <v>140400</v>
      </c>
      <c r="F57" s="178" t="s">
        <v>249</v>
      </c>
      <c r="G57" s="132">
        <v>5212</v>
      </c>
    </row>
    <row r="58" spans="1:7" x14ac:dyDescent="0.25">
      <c r="A58" s="185">
        <v>4915</v>
      </c>
      <c r="B58" s="127" t="s">
        <v>299</v>
      </c>
      <c r="C58" s="100" t="s">
        <v>103</v>
      </c>
      <c r="D58" s="99" t="s">
        <v>148</v>
      </c>
      <c r="E58" s="198">
        <v>76980</v>
      </c>
      <c r="F58" s="178" t="s">
        <v>250</v>
      </c>
      <c r="G58" s="132">
        <v>5213</v>
      </c>
    </row>
    <row r="59" spans="1:7" x14ac:dyDescent="0.25">
      <c r="A59" s="185">
        <v>4916</v>
      </c>
      <c r="B59" s="127" t="s">
        <v>299</v>
      </c>
      <c r="C59" s="100" t="s">
        <v>104</v>
      </c>
      <c r="D59" s="99" t="s">
        <v>148</v>
      </c>
      <c r="E59" s="198">
        <v>36840</v>
      </c>
      <c r="F59" s="178" t="s">
        <v>251</v>
      </c>
      <c r="G59" s="132">
        <v>5213</v>
      </c>
    </row>
    <row r="60" spans="1:7" x14ac:dyDescent="0.25">
      <c r="A60" s="185">
        <v>4917</v>
      </c>
      <c r="B60" s="127" t="s">
        <v>299</v>
      </c>
      <c r="C60" s="100" t="s">
        <v>105</v>
      </c>
      <c r="D60" s="99" t="s">
        <v>148</v>
      </c>
      <c r="E60" s="198">
        <v>166068</v>
      </c>
      <c r="F60" s="178" t="s">
        <v>223</v>
      </c>
      <c r="G60" s="132">
        <v>5222</v>
      </c>
    </row>
    <row r="61" spans="1:7" x14ac:dyDescent="0.25">
      <c r="A61" s="185">
        <v>4918</v>
      </c>
      <c r="B61" s="127" t="s">
        <v>299</v>
      </c>
      <c r="C61" s="100" t="s">
        <v>106</v>
      </c>
      <c r="D61" s="99" t="s">
        <v>148</v>
      </c>
      <c r="E61" s="198">
        <v>89664</v>
      </c>
      <c r="F61" s="178" t="s">
        <v>252</v>
      </c>
      <c r="G61" s="132">
        <v>5321</v>
      </c>
    </row>
    <row r="62" spans="1:7" x14ac:dyDescent="0.25">
      <c r="A62" s="185">
        <v>4919</v>
      </c>
      <c r="B62" s="127" t="s">
        <v>299</v>
      </c>
      <c r="C62" s="100" t="s">
        <v>107</v>
      </c>
      <c r="D62" s="99" t="s">
        <v>148</v>
      </c>
      <c r="E62" s="198">
        <v>136560</v>
      </c>
      <c r="F62" s="178" t="s">
        <v>253</v>
      </c>
      <c r="G62" s="132">
        <v>5213</v>
      </c>
    </row>
    <row r="63" spans="1:7" x14ac:dyDescent="0.25">
      <c r="A63" s="185">
        <v>4920</v>
      </c>
      <c r="B63" s="127" t="s">
        <v>299</v>
      </c>
      <c r="C63" s="100" t="s">
        <v>108</v>
      </c>
      <c r="D63" s="99" t="s">
        <v>148</v>
      </c>
      <c r="E63" s="198">
        <v>241140</v>
      </c>
      <c r="F63" s="178" t="s">
        <v>254</v>
      </c>
      <c r="G63" s="132">
        <v>5213</v>
      </c>
    </row>
    <row r="64" spans="1:7" x14ac:dyDescent="0.25">
      <c r="A64" s="185">
        <v>4921</v>
      </c>
      <c r="B64" s="127" t="s">
        <v>299</v>
      </c>
      <c r="C64" s="100" t="s">
        <v>109</v>
      </c>
      <c r="D64" s="99" t="s">
        <v>148</v>
      </c>
      <c r="E64" s="198">
        <v>56287</v>
      </c>
      <c r="F64" s="178" t="s">
        <v>255</v>
      </c>
      <c r="G64" s="132">
        <v>5213</v>
      </c>
    </row>
    <row r="65" spans="1:7" x14ac:dyDescent="0.25">
      <c r="A65" s="185">
        <v>4922</v>
      </c>
      <c r="B65" s="127" t="s">
        <v>299</v>
      </c>
      <c r="C65" s="100" t="s">
        <v>110</v>
      </c>
      <c r="D65" s="99" t="s">
        <v>148</v>
      </c>
      <c r="E65" s="198">
        <v>186588</v>
      </c>
      <c r="F65" s="178" t="s">
        <v>256</v>
      </c>
      <c r="G65" s="132">
        <v>5321</v>
      </c>
    </row>
    <row r="66" spans="1:7" x14ac:dyDescent="0.25">
      <c r="A66" s="185">
        <v>4923</v>
      </c>
      <c r="B66" s="127" t="s">
        <v>299</v>
      </c>
      <c r="C66" s="100" t="s">
        <v>111</v>
      </c>
      <c r="D66" s="99" t="s">
        <v>148</v>
      </c>
      <c r="E66" s="198">
        <v>97200</v>
      </c>
      <c r="F66" s="178" t="s">
        <v>257</v>
      </c>
      <c r="G66" s="131">
        <v>5213</v>
      </c>
    </row>
    <row r="67" spans="1:7" x14ac:dyDescent="0.25">
      <c r="A67" s="185">
        <v>4924</v>
      </c>
      <c r="B67" s="127" t="s">
        <v>299</v>
      </c>
      <c r="C67" s="100" t="s">
        <v>112</v>
      </c>
      <c r="D67" s="99" t="s">
        <v>148</v>
      </c>
      <c r="E67" s="198">
        <v>132780</v>
      </c>
      <c r="F67" s="178" t="s">
        <v>258</v>
      </c>
      <c r="G67" s="131">
        <v>5213</v>
      </c>
    </row>
    <row r="68" spans="1:7" x14ac:dyDescent="0.25">
      <c r="A68" s="185">
        <v>4925</v>
      </c>
      <c r="B68" s="127" t="s">
        <v>299</v>
      </c>
      <c r="C68" s="100" t="s">
        <v>113</v>
      </c>
      <c r="D68" s="99" t="s">
        <v>148</v>
      </c>
      <c r="E68" s="198">
        <v>101844</v>
      </c>
      <c r="F68" s="178" t="s">
        <v>218</v>
      </c>
      <c r="G68" s="131">
        <v>5213</v>
      </c>
    </row>
    <row r="69" spans="1:7" ht="26.25" x14ac:dyDescent="0.25">
      <c r="A69" s="185">
        <v>4926</v>
      </c>
      <c r="B69" s="127" t="s">
        <v>299</v>
      </c>
      <c r="C69" s="100" t="s">
        <v>259</v>
      </c>
      <c r="D69" s="99" t="s">
        <v>148</v>
      </c>
      <c r="E69" s="198">
        <v>92988</v>
      </c>
      <c r="F69" s="178" t="s">
        <v>260</v>
      </c>
      <c r="G69" s="131">
        <v>5221</v>
      </c>
    </row>
    <row r="70" spans="1:7" x14ac:dyDescent="0.25">
      <c r="A70" s="185">
        <v>4927</v>
      </c>
      <c r="B70" s="127" t="s">
        <v>299</v>
      </c>
      <c r="C70" s="100" t="s">
        <v>114</v>
      </c>
      <c r="D70" s="99" t="s">
        <v>148</v>
      </c>
      <c r="E70" s="198">
        <v>83484</v>
      </c>
      <c r="F70" s="178" t="s">
        <v>261</v>
      </c>
      <c r="G70" s="131">
        <v>5212</v>
      </c>
    </row>
    <row r="71" spans="1:7" x14ac:dyDescent="0.25">
      <c r="A71" s="185">
        <v>4928</v>
      </c>
      <c r="B71" s="127" t="s">
        <v>299</v>
      </c>
      <c r="C71" s="100" t="s">
        <v>115</v>
      </c>
      <c r="D71" s="99" t="s">
        <v>148</v>
      </c>
      <c r="E71" s="198">
        <v>30636</v>
      </c>
      <c r="F71" s="178" t="s">
        <v>221</v>
      </c>
      <c r="G71" s="131">
        <v>5221</v>
      </c>
    </row>
    <row r="72" spans="1:7" x14ac:dyDescent="0.25">
      <c r="A72" s="185">
        <v>4929</v>
      </c>
      <c r="B72" s="127" t="s">
        <v>299</v>
      </c>
      <c r="C72" s="100" t="s">
        <v>116</v>
      </c>
      <c r="D72" s="99" t="s">
        <v>148</v>
      </c>
      <c r="E72" s="198">
        <v>147480</v>
      </c>
      <c r="F72" s="178" t="s">
        <v>265</v>
      </c>
      <c r="G72" s="131">
        <v>5213</v>
      </c>
    </row>
    <row r="73" spans="1:7" x14ac:dyDescent="0.25">
      <c r="A73" s="185">
        <v>4930</v>
      </c>
      <c r="B73" s="127" t="s">
        <v>299</v>
      </c>
      <c r="C73" s="100" t="s">
        <v>117</v>
      </c>
      <c r="D73" s="99" t="s">
        <v>148</v>
      </c>
      <c r="E73" s="198">
        <v>100920</v>
      </c>
      <c r="F73" s="178" t="s">
        <v>262</v>
      </c>
      <c r="G73" s="131">
        <v>5213</v>
      </c>
    </row>
    <row r="74" spans="1:7" x14ac:dyDescent="0.25">
      <c r="A74" s="185">
        <v>4931</v>
      </c>
      <c r="B74" s="127" t="s">
        <v>299</v>
      </c>
      <c r="C74" s="100" t="s">
        <v>118</v>
      </c>
      <c r="D74" s="99" t="s">
        <v>148</v>
      </c>
      <c r="E74" s="198">
        <v>104352</v>
      </c>
      <c r="F74" s="178" t="s">
        <v>263</v>
      </c>
      <c r="G74" s="131">
        <v>5213</v>
      </c>
    </row>
    <row r="75" spans="1:7" x14ac:dyDescent="0.25">
      <c r="A75" s="185">
        <v>4932</v>
      </c>
      <c r="B75" s="127" t="s">
        <v>299</v>
      </c>
      <c r="C75" s="100" t="s">
        <v>119</v>
      </c>
      <c r="D75" s="99" t="s">
        <v>148</v>
      </c>
      <c r="E75" s="198">
        <v>177960</v>
      </c>
      <c r="F75" s="178" t="s">
        <v>264</v>
      </c>
      <c r="G75" s="131">
        <v>5222</v>
      </c>
    </row>
    <row r="76" spans="1:7" x14ac:dyDescent="0.25">
      <c r="A76" s="185">
        <v>4933</v>
      </c>
      <c r="B76" s="127" t="s">
        <v>299</v>
      </c>
      <c r="C76" s="100" t="s">
        <v>120</v>
      </c>
      <c r="D76" s="99" t="s">
        <v>148</v>
      </c>
      <c r="E76" s="198">
        <v>153324</v>
      </c>
      <c r="F76" s="178" t="s">
        <v>266</v>
      </c>
      <c r="G76" s="131">
        <v>5212</v>
      </c>
    </row>
    <row r="77" spans="1:7" x14ac:dyDescent="0.25">
      <c r="A77" s="186">
        <v>4934</v>
      </c>
      <c r="B77" s="127" t="s">
        <v>299</v>
      </c>
      <c r="C77" s="100" t="s">
        <v>312</v>
      </c>
      <c r="D77" s="99" t="s">
        <v>148</v>
      </c>
      <c r="E77" s="198">
        <v>205813</v>
      </c>
      <c r="F77" s="178" t="s">
        <v>216</v>
      </c>
      <c r="G77" s="131">
        <v>5213</v>
      </c>
    </row>
    <row r="78" spans="1:7" x14ac:dyDescent="0.25">
      <c r="A78" s="185">
        <v>4935</v>
      </c>
      <c r="B78" s="127" t="s">
        <v>299</v>
      </c>
      <c r="C78" s="100" t="s">
        <v>122</v>
      </c>
      <c r="D78" s="99" t="s">
        <v>148</v>
      </c>
      <c r="E78" s="198">
        <v>191460</v>
      </c>
      <c r="F78" s="178" t="s">
        <v>267</v>
      </c>
      <c r="G78" s="131">
        <v>5213</v>
      </c>
    </row>
    <row r="79" spans="1:7" x14ac:dyDescent="0.25">
      <c r="A79" s="187">
        <v>4936</v>
      </c>
      <c r="B79" s="127" t="s">
        <v>299</v>
      </c>
      <c r="C79" s="100" t="s">
        <v>123</v>
      </c>
      <c r="D79" s="99" t="s">
        <v>148</v>
      </c>
      <c r="E79" s="198">
        <v>204720</v>
      </c>
      <c r="F79" s="178" t="s">
        <v>268</v>
      </c>
      <c r="G79" s="131">
        <v>5212</v>
      </c>
    </row>
    <row r="80" spans="1:7" x14ac:dyDescent="0.25">
      <c r="A80" s="186">
        <v>4937</v>
      </c>
      <c r="B80" s="127" t="s">
        <v>299</v>
      </c>
      <c r="C80" s="100" t="s">
        <v>124</v>
      </c>
      <c r="D80" s="99" t="s">
        <v>148</v>
      </c>
      <c r="E80" s="198">
        <v>69287</v>
      </c>
      <c r="F80" s="178" t="s">
        <v>218</v>
      </c>
      <c r="G80" s="131">
        <v>5213</v>
      </c>
    </row>
    <row r="81" spans="1:7" x14ac:dyDescent="0.25">
      <c r="A81" s="186">
        <v>4938</v>
      </c>
      <c r="B81" s="127" t="s">
        <v>299</v>
      </c>
      <c r="C81" s="100" t="s">
        <v>125</v>
      </c>
      <c r="D81" s="99" t="s">
        <v>148</v>
      </c>
      <c r="E81" s="198">
        <v>85368</v>
      </c>
      <c r="F81" s="178" t="s">
        <v>269</v>
      </c>
      <c r="G81" s="131">
        <v>5212</v>
      </c>
    </row>
    <row r="82" spans="1:7" x14ac:dyDescent="0.25">
      <c r="A82" s="185">
        <v>4939</v>
      </c>
      <c r="B82" s="127" t="s">
        <v>299</v>
      </c>
      <c r="C82" s="101" t="s">
        <v>126</v>
      </c>
      <c r="D82" s="99" t="s">
        <v>148</v>
      </c>
      <c r="E82" s="198">
        <v>124440</v>
      </c>
      <c r="F82" s="178" t="s">
        <v>270</v>
      </c>
      <c r="G82" s="131">
        <v>5222</v>
      </c>
    </row>
    <row r="83" spans="1:7" x14ac:dyDescent="0.25">
      <c r="A83" s="185">
        <v>4940</v>
      </c>
      <c r="B83" s="127" t="s">
        <v>299</v>
      </c>
      <c r="C83" s="102" t="s">
        <v>127</v>
      </c>
      <c r="D83" s="99" t="s">
        <v>148</v>
      </c>
      <c r="E83" s="198">
        <v>110088</v>
      </c>
      <c r="F83" s="178" t="s">
        <v>271</v>
      </c>
      <c r="G83" s="131">
        <v>5221</v>
      </c>
    </row>
    <row r="84" spans="1:7" x14ac:dyDescent="0.25">
      <c r="A84" s="186">
        <v>4941</v>
      </c>
      <c r="B84" s="127" t="s">
        <v>299</v>
      </c>
      <c r="C84" s="100" t="s">
        <v>128</v>
      </c>
      <c r="D84" s="99" t="s">
        <v>148</v>
      </c>
      <c r="E84" s="198">
        <v>95100</v>
      </c>
      <c r="F84" s="178" t="s">
        <v>272</v>
      </c>
      <c r="G84" s="131">
        <v>5213</v>
      </c>
    </row>
    <row r="85" spans="1:7" x14ac:dyDescent="0.25">
      <c r="A85" s="186">
        <v>4942</v>
      </c>
      <c r="B85" s="127" t="s">
        <v>299</v>
      </c>
      <c r="C85" s="100" t="s">
        <v>129</v>
      </c>
      <c r="D85" s="99" t="s">
        <v>148</v>
      </c>
      <c r="E85" s="198">
        <v>80760</v>
      </c>
      <c r="F85" s="178" t="s">
        <v>273</v>
      </c>
      <c r="G85" s="131">
        <v>5213</v>
      </c>
    </row>
    <row r="86" spans="1:7" x14ac:dyDescent="0.25">
      <c r="A86" s="186">
        <v>4943</v>
      </c>
      <c r="B86" s="127" t="s">
        <v>299</v>
      </c>
      <c r="C86" s="100" t="s">
        <v>130</v>
      </c>
      <c r="D86" s="99" t="s">
        <v>148</v>
      </c>
      <c r="E86" s="198">
        <v>252420</v>
      </c>
      <c r="F86" s="178" t="s">
        <v>274</v>
      </c>
      <c r="G86" s="131">
        <v>5212</v>
      </c>
    </row>
    <row r="87" spans="1:7" x14ac:dyDescent="0.25">
      <c r="A87" s="186">
        <v>4944</v>
      </c>
      <c r="B87" s="127" t="s">
        <v>299</v>
      </c>
      <c r="C87" s="100" t="s">
        <v>131</v>
      </c>
      <c r="D87" s="99" t="s">
        <v>148</v>
      </c>
      <c r="E87" s="198">
        <v>74700</v>
      </c>
      <c r="F87" s="178" t="s">
        <v>275</v>
      </c>
      <c r="G87" s="131">
        <v>5221</v>
      </c>
    </row>
    <row r="88" spans="1:7" x14ac:dyDescent="0.25">
      <c r="A88" s="186">
        <v>4945</v>
      </c>
      <c r="B88" s="127" t="s">
        <v>299</v>
      </c>
      <c r="C88" s="100" t="s">
        <v>132</v>
      </c>
      <c r="D88" s="99" t="s">
        <v>148</v>
      </c>
      <c r="E88" s="198">
        <v>96900</v>
      </c>
      <c r="F88" s="178" t="s">
        <v>276</v>
      </c>
      <c r="G88" s="131">
        <v>5212</v>
      </c>
    </row>
    <row r="89" spans="1:7" x14ac:dyDescent="0.25">
      <c r="A89" s="186">
        <v>4946</v>
      </c>
      <c r="B89" s="127" t="s">
        <v>299</v>
      </c>
      <c r="C89" s="100" t="s">
        <v>133</v>
      </c>
      <c r="D89" s="99" t="s">
        <v>148</v>
      </c>
      <c r="E89" s="198">
        <v>75600</v>
      </c>
      <c r="F89" s="178" t="s">
        <v>277</v>
      </c>
      <c r="G89" s="131">
        <v>5213</v>
      </c>
    </row>
    <row r="90" spans="1:7" x14ac:dyDescent="0.25">
      <c r="A90" s="186">
        <v>4947</v>
      </c>
      <c r="B90" s="127" t="s">
        <v>299</v>
      </c>
      <c r="C90" s="101" t="s">
        <v>134</v>
      </c>
      <c r="D90" s="99" t="s">
        <v>148</v>
      </c>
      <c r="E90" s="198">
        <v>84720</v>
      </c>
      <c r="F90" s="178" t="s">
        <v>278</v>
      </c>
      <c r="G90" s="131">
        <v>5229</v>
      </c>
    </row>
    <row r="91" spans="1:7" x14ac:dyDescent="0.25">
      <c r="A91" s="185">
        <v>4948</v>
      </c>
      <c r="B91" s="127" t="s">
        <v>299</v>
      </c>
      <c r="C91" s="100" t="s">
        <v>135</v>
      </c>
      <c r="D91" s="99" t="s">
        <v>148</v>
      </c>
      <c r="E91" s="198">
        <v>102425</v>
      </c>
      <c r="F91" s="178" t="s">
        <v>279</v>
      </c>
      <c r="G91" s="131">
        <v>5213</v>
      </c>
    </row>
    <row r="92" spans="1:7" x14ac:dyDescent="0.25">
      <c r="A92" s="185">
        <v>4949</v>
      </c>
      <c r="B92" s="127" t="s">
        <v>299</v>
      </c>
      <c r="C92" s="100" t="s">
        <v>136</v>
      </c>
      <c r="D92" s="99" t="s">
        <v>148</v>
      </c>
      <c r="E92" s="198">
        <v>79650</v>
      </c>
      <c r="F92" s="178" t="s">
        <v>280</v>
      </c>
      <c r="G92" s="131">
        <v>5213</v>
      </c>
    </row>
    <row r="93" spans="1:7" x14ac:dyDescent="0.25">
      <c r="A93" s="185">
        <v>4950</v>
      </c>
      <c r="B93" s="127" t="s">
        <v>299</v>
      </c>
      <c r="C93" s="100" t="s">
        <v>137</v>
      </c>
      <c r="D93" s="99" t="s">
        <v>148</v>
      </c>
      <c r="E93" s="198">
        <v>172688</v>
      </c>
      <c r="F93" s="178" t="s">
        <v>223</v>
      </c>
      <c r="G93" s="131">
        <v>5222</v>
      </c>
    </row>
    <row r="94" spans="1:7" x14ac:dyDescent="0.25">
      <c r="A94" s="185">
        <v>4951</v>
      </c>
      <c r="B94" s="127" t="s">
        <v>299</v>
      </c>
      <c r="C94" s="103" t="s">
        <v>138</v>
      </c>
      <c r="D94" s="99" t="s">
        <v>148</v>
      </c>
      <c r="E94" s="198">
        <v>102813</v>
      </c>
      <c r="F94" s="178" t="s">
        <v>281</v>
      </c>
      <c r="G94" s="131">
        <v>5212</v>
      </c>
    </row>
    <row r="95" spans="1:7" x14ac:dyDescent="0.25">
      <c r="A95" s="185">
        <v>4952</v>
      </c>
      <c r="B95" s="127" t="s">
        <v>299</v>
      </c>
      <c r="C95" s="100" t="s">
        <v>139</v>
      </c>
      <c r="D95" s="99" t="s">
        <v>148</v>
      </c>
      <c r="E95" s="198">
        <v>135588</v>
      </c>
      <c r="F95" s="178" t="s">
        <v>282</v>
      </c>
      <c r="G95" s="131">
        <v>5213</v>
      </c>
    </row>
    <row r="96" spans="1:7" x14ac:dyDescent="0.25">
      <c r="A96" s="185">
        <v>4953</v>
      </c>
      <c r="B96" s="127" t="s">
        <v>299</v>
      </c>
      <c r="C96" s="100" t="s">
        <v>140</v>
      </c>
      <c r="D96" s="99" t="s">
        <v>148</v>
      </c>
      <c r="E96" s="198">
        <v>89313</v>
      </c>
      <c r="F96" s="178" t="s">
        <v>283</v>
      </c>
      <c r="G96" s="131">
        <v>5213</v>
      </c>
    </row>
    <row r="97" spans="1:8" x14ac:dyDescent="0.25">
      <c r="A97" s="185">
        <v>4954</v>
      </c>
      <c r="B97" s="127" t="s">
        <v>299</v>
      </c>
      <c r="C97" s="100" t="s">
        <v>141</v>
      </c>
      <c r="D97" s="99" t="s">
        <v>148</v>
      </c>
      <c r="E97" s="198">
        <v>89713</v>
      </c>
      <c r="F97" s="178" t="s">
        <v>284</v>
      </c>
      <c r="G97" s="131">
        <v>5213</v>
      </c>
    </row>
    <row r="98" spans="1:8" x14ac:dyDescent="0.25">
      <c r="A98" s="185">
        <v>4955</v>
      </c>
      <c r="B98" s="127" t="s">
        <v>299</v>
      </c>
      <c r="C98" s="100" t="s">
        <v>142</v>
      </c>
      <c r="D98" s="99" t="s">
        <v>148</v>
      </c>
      <c r="E98" s="198">
        <v>128438</v>
      </c>
      <c r="F98" s="178" t="s">
        <v>285</v>
      </c>
      <c r="G98" s="131">
        <v>5212</v>
      </c>
    </row>
    <row r="99" spans="1:8" x14ac:dyDescent="0.25">
      <c r="A99" s="185">
        <v>4956</v>
      </c>
      <c r="B99" s="127" t="s">
        <v>299</v>
      </c>
      <c r="C99" s="104" t="s">
        <v>143</v>
      </c>
      <c r="D99" s="99" t="s">
        <v>148</v>
      </c>
      <c r="E99" s="198">
        <v>85913</v>
      </c>
      <c r="F99" s="178" t="s">
        <v>286</v>
      </c>
      <c r="G99" s="131">
        <v>5213</v>
      </c>
    </row>
    <row r="100" spans="1:8" x14ac:dyDescent="0.25">
      <c r="A100" s="185">
        <v>4957</v>
      </c>
      <c r="B100" s="127" t="s">
        <v>299</v>
      </c>
      <c r="C100" s="100" t="s">
        <v>311</v>
      </c>
      <c r="D100" s="99" t="s">
        <v>148</v>
      </c>
      <c r="E100" s="198">
        <v>99063</v>
      </c>
      <c r="F100" s="178" t="s">
        <v>216</v>
      </c>
      <c r="G100" s="131">
        <v>5213</v>
      </c>
    </row>
    <row r="101" spans="1:8" x14ac:dyDescent="0.25">
      <c r="A101" s="185">
        <v>4958</v>
      </c>
      <c r="B101" s="127" t="s">
        <v>299</v>
      </c>
      <c r="C101" s="100" t="s">
        <v>145</v>
      </c>
      <c r="D101" s="99" t="s">
        <v>148</v>
      </c>
      <c r="E101" s="198">
        <v>160063</v>
      </c>
      <c r="F101" s="178" t="s">
        <v>287</v>
      </c>
      <c r="G101" s="131">
        <v>5213</v>
      </c>
    </row>
    <row r="102" spans="1:8" x14ac:dyDescent="0.25">
      <c r="A102" s="185">
        <v>4959</v>
      </c>
      <c r="B102" s="127" t="s">
        <v>299</v>
      </c>
      <c r="C102" s="100" t="s">
        <v>146</v>
      </c>
      <c r="D102" s="99" t="s">
        <v>148</v>
      </c>
      <c r="E102" s="198">
        <v>46375</v>
      </c>
      <c r="F102" s="178" t="s">
        <v>288</v>
      </c>
      <c r="G102" s="131">
        <v>5222</v>
      </c>
    </row>
    <row r="103" spans="1:8" ht="16.5" thickBot="1" x14ac:dyDescent="0.3">
      <c r="A103" s="212">
        <v>4960</v>
      </c>
      <c r="B103" s="189" t="s">
        <v>299</v>
      </c>
      <c r="C103" s="213" t="s">
        <v>147</v>
      </c>
      <c r="D103" s="214" t="s">
        <v>148</v>
      </c>
      <c r="E103" s="215">
        <v>142563</v>
      </c>
      <c r="F103" s="175" t="s">
        <v>289</v>
      </c>
      <c r="G103" s="190">
        <v>5213</v>
      </c>
    </row>
    <row r="104" spans="1:8" s="136" customFormat="1" ht="22.5" customHeight="1" thickTop="1" x14ac:dyDescent="0.25">
      <c r="A104" s="336" t="s">
        <v>319</v>
      </c>
      <c r="B104" s="337"/>
      <c r="C104" s="337"/>
      <c r="D104" s="338"/>
      <c r="E104" s="350">
        <f>SUM(E105:E111)</f>
        <v>845625</v>
      </c>
      <c r="F104" s="351"/>
      <c r="G104" s="352"/>
      <c r="H104" s="228"/>
    </row>
    <row r="105" spans="1:8" ht="26.25" x14ac:dyDescent="0.25">
      <c r="A105" s="182">
        <v>4402</v>
      </c>
      <c r="B105" s="127" t="s">
        <v>300</v>
      </c>
      <c r="C105" s="116" t="s">
        <v>149</v>
      </c>
      <c r="D105" s="287" t="s">
        <v>150</v>
      </c>
      <c r="E105" s="194">
        <v>24600</v>
      </c>
      <c r="F105" s="178">
        <v>27848230</v>
      </c>
      <c r="G105" s="131">
        <v>5221</v>
      </c>
    </row>
    <row r="106" spans="1:8" x14ac:dyDescent="0.25">
      <c r="A106" s="182">
        <v>4403</v>
      </c>
      <c r="B106" s="127" t="s">
        <v>300</v>
      </c>
      <c r="C106" s="116" t="s">
        <v>151</v>
      </c>
      <c r="D106" s="287" t="s">
        <v>152</v>
      </c>
      <c r="E106" s="194">
        <v>33000</v>
      </c>
      <c r="F106" s="178" t="s">
        <v>209</v>
      </c>
      <c r="G106" s="131">
        <v>5229</v>
      </c>
    </row>
    <row r="107" spans="1:8" ht="26.25" x14ac:dyDescent="0.25">
      <c r="A107" s="183">
        <v>4404</v>
      </c>
      <c r="B107" s="128" t="s">
        <v>300</v>
      </c>
      <c r="C107" s="117" t="s">
        <v>171</v>
      </c>
      <c r="D107" s="286" t="s">
        <v>153</v>
      </c>
      <c r="E107" s="195">
        <v>76025</v>
      </c>
      <c r="F107" s="179" t="s">
        <v>210</v>
      </c>
      <c r="G107" s="134">
        <v>5213</v>
      </c>
    </row>
    <row r="108" spans="1:8" ht="26.25" x14ac:dyDescent="0.25">
      <c r="A108" s="184">
        <v>4406</v>
      </c>
      <c r="B108" s="127" t="s">
        <v>300</v>
      </c>
      <c r="C108" s="118" t="s">
        <v>211</v>
      </c>
      <c r="D108" s="287" t="s">
        <v>154</v>
      </c>
      <c r="E108" s="196">
        <v>167000</v>
      </c>
      <c r="F108" s="178" t="s">
        <v>213</v>
      </c>
      <c r="G108" s="131">
        <v>5222</v>
      </c>
    </row>
    <row r="109" spans="1:8" ht="39" x14ac:dyDescent="0.25">
      <c r="A109" s="184">
        <v>4407</v>
      </c>
      <c r="B109" s="129" t="s">
        <v>300</v>
      </c>
      <c r="C109" s="118" t="s">
        <v>212</v>
      </c>
      <c r="D109" s="287" t="s">
        <v>155</v>
      </c>
      <c r="E109" s="196">
        <v>225000</v>
      </c>
      <c r="F109" s="178" t="s">
        <v>214</v>
      </c>
      <c r="G109" s="131">
        <v>5229</v>
      </c>
    </row>
    <row r="110" spans="1:8" ht="26.25" x14ac:dyDescent="0.25">
      <c r="A110" s="123">
        <v>4408</v>
      </c>
      <c r="B110" s="129" t="s">
        <v>300</v>
      </c>
      <c r="C110" s="92" t="s">
        <v>156</v>
      </c>
      <c r="D110" s="287" t="s">
        <v>309</v>
      </c>
      <c r="E110" s="196">
        <v>240000</v>
      </c>
      <c r="F110" s="178" t="s">
        <v>215</v>
      </c>
      <c r="G110" s="131">
        <v>5222</v>
      </c>
    </row>
    <row r="111" spans="1:8" ht="16.5" thickBot="1" x14ac:dyDescent="0.3">
      <c r="A111" s="208">
        <v>4409</v>
      </c>
      <c r="B111" s="209" t="s">
        <v>300</v>
      </c>
      <c r="C111" s="210" t="s">
        <v>313</v>
      </c>
      <c r="D111" s="300" t="s">
        <v>159</v>
      </c>
      <c r="E111" s="194">
        <v>80000</v>
      </c>
      <c r="F111" s="178" t="s">
        <v>216</v>
      </c>
      <c r="G111" s="131">
        <v>5213</v>
      </c>
    </row>
    <row r="112" spans="1:8" s="136" customFormat="1" ht="24.75" customHeight="1" thickTop="1" x14ac:dyDescent="0.25">
      <c r="A112" s="336" t="s">
        <v>320</v>
      </c>
      <c r="B112" s="337"/>
      <c r="C112" s="337"/>
      <c r="D112" s="338"/>
      <c r="E112" s="350">
        <f>SUM(E113:E125)</f>
        <v>2391000</v>
      </c>
      <c r="F112" s="351"/>
      <c r="G112" s="352"/>
      <c r="H112" s="228"/>
    </row>
    <row r="113" spans="1:8" ht="30" x14ac:dyDescent="0.25">
      <c r="A113" s="123">
        <v>4507</v>
      </c>
      <c r="B113" s="129" t="s">
        <v>301</v>
      </c>
      <c r="C113" s="120" t="s">
        <v>49</v>
      </c>
      <c r="D113" s="288" t="s">
        <v>50</v>
      </c>
      <c r="E113" s="137">
        <v>200000</v>
      </c>
      <c r="F113" s="178" t="s">
        <v>215</v>
      </c>
      <c r="G113" s="131">
        <v>5222</v>
      </c>
    </row>
    <row r="114" spans="1:8" ht="51" x14ac:dyDescent="0.25">
      <c r="A114" s="123">
        <v>4515</v>
      </c>
      <c r="B114" s="129" t="s">
        <v>301</v>
      </c>
      <c r="C114" s="92" t="s">
        <v>51</v>
      </c>
      <c r="D114" s="288" t="s">
        <v>52</v>
      </c>
      <c r="E114" s="137">
        <v>200000</v>
      </c>
      <c r="F114" s="178" t="s">
        <v>217</v>
      </c>
      <c r="G114" s="131">
        <v>5229</v>
      </c>
    </row>
    <row r="115" spans="1:8" ht="25.5" x14ac:dyDescent="0.25">
      <c r="A115" s="124">
        <v>4530</v>
      </c>
      <c r="B115" s="129" t="s">
        <v>301</v>
      </c>
      <c r="C115" s="92" t="s">
        <v>53</v>
      </c>
      <c r="D115" s="288" t="s">
        <v>54</v>
      </c>
      <c r="E115" s="137">
        <v>198000</v>
      </c>
      <c r="F115" s="178" t="s">
        <v>218</v>
      </c>
      <c r="G115" s="131">
        <v>5213</v>
      </c>
    </row>
    <row r="116" spans="1:8" ht="25.5" x14ac:dyDescent="0.25">
      <c r="A116" s="124">
        <v>4532</v>
      </c>
      <c r="B116" s="129" t="s">
        <v>301</v>
      </c>
      <c r="C116" s="98" t="s">
        <v>53</v>
      </c>
      <c r="D116" s="288" t="s">
        <v>55</v>
      </c>
      <c r="E116" s="137">
        <v>192000</v>
      </c>
      <c r="F116" s="178" t="s">
        <v>218</v>
      </c>
      <c r="G116" s="131">
        <v>5213</v>
      </c>
    </row>
    <row r="117" spans="1:8" ht="38.25" x14ac:dyDescent="0.25">
      <c r="A117" s="124">
        <v>4537</v>
      </c>
      <c r="B117" s="129" t="s">
        <v>301</v>
      </c>
      <c r="C117" s="106" t="s">
        <v>56</v>
      </c>
      <c r="D117" s="288" t="s">
        <v>57</v>
      </c>
      <c r="E117" s="137">
        <v>140000</v>
      </c>
      <c r="F117" s="178" t="s">
        <v>219</v>
      </c>
      <c r="G117" s="131">
        <v>5213</v>
      </c>
    </row>
    <row r="118" spans="1:8" ht="38.25" x14ac:dyDescent="0.25">
      <c r="A118" s="124">
        <v>4542</v>
      </c>
      <c r="B118" s="129" t="s">
        <v>301</v>
      </c>
      <c r="C118" s="106" t="s">
        <v>58</v>
      </c>
      <c r="D118" s="288" t="s">
        <v>59</v>
      </c>
      <c r="E118" s="137">
        <v>180000</v>
      </c>
      <c r="F118" s="178" t="s">
        <v>220</v>
      </c>
      <c r="G118" s="131">
        <v>5229</v>
      </c>
    </row>
    <row r="119" spans="1:8" ht="76.5" x14ac:dyDescent="0.25">
      <c r="A119" s="124">
        <v>4544</v>
      </c>
      <c r="B119" s="129" t="s">
        <v>301</v>
      </c>
      <c r="C119" s="106" t="s">
        <v>58</v>
      </c>
      <c r="D119" s="288" t="s">
        <v>60</v>
      </c>
      <c r="E119" s="137">
        <v>200000</v>
      </c>
      <c r="F119" s="178" t="s">
        <v>220</v>
      </c>
      <c r="G119" s="131">
        <v>5229</v>
      </c>
    </row>
    <row r="120" spans="1:8" ht="38.25" x14ac:dyDescent="0.25">
      <c r="A120" s="124">
        <v>4555</v>
      </c>
      <c r="B120" s="129" t="s">
        <v>301</v>
      </c>
      <c r="C120" s="98" t="s">
        <v>61</v>
      </c>
      <c r="D120" s="288" t="s">
        <v>62</v>
      </c>
      <c r="E120" s="137">
        <v>200000</v>
      </c>
      <c r="F120" s="178" t="s">
        <v>221</v>
      </c>
      <c r="G120" s="131">
        <v>5221</v>
      </c>
    </row>
    <row r="121" spans="1:8" x14ac:dyDescent="0.25">
      <c r="A121" s="124">
        <v>4575</v>
      </c>
      <c r="B121" s="129" t="s">
        <v>301</v>
      </c>
      <c r="C121" s="98" t="s">
        <v>63</v>
      </c>
      <c r="D121" s="288" t="s">
        <v>64</v>
      </c>
      <c r="E121" s="137">
        <v>180000</v>
      </c>
      <c r="F121" s="178" t="s">
        <v>222</v>
      </c>
      <c r="G121" s="131">
        <v>5213</v>
      </c>
    </row>
    <row r="122" spans="1:8" ht="38.25" x14ac:dyDescent="0.25">
      <c r="A122" s="123">
        <v>4579</v>
      </c>
      <c r="B122" s="129" t="s">
        <v>301</v>
      </c>
      <c r="C122" s="98" t="s">
        <v>65</v>
      </c>
      <c r="D122" s="288" t="s">
        <v>66</v>
      </c>
      <c r="E122" s="137">
        <v>173000</v>
      </c>
      <c r="F122" s="178" t="s">
        <v>223</v>
      </c>
      <c r="G122" s="131">
        <v>5222</v>
      </c>
    </row>
    <row r="123" spans="1:8" ht="25.5" x14ac:dyDescent="0.25">
      <c r="A123" s="124">
        <v>4580</v>
      </c>
      <c r="B123" s="129" t="s">
        <v>301</v>
      </c>
      <c r="C123" s="98" t="s">
        <v>65</v>
      </c>
      <c r="D123" s="288" t="s">
        <v>67</v>
      </c>
      <c r="E123" s="137">
        <v>128000</v>
      </c>
      <c r="F123" s="178" t="s">
        <v>223</v>
      </c>
      <c r="G123" s="131">
        <v>5222</v>
      </c>
    </row>
    <row r="124" spans="1:8" ht="38.25" x14ac:dyDescent="0.25">
      <c r="A124" s="124">
        <v>4582</v>
      </c>
      <c r="B124" s="129" t="s">
        <v>301</v>
      </c>
      <c r="C124" s="98" t="s">
        <v>68</v>
      </c>
      <c r="D124" s="288" t="s">
        <v>69</v>
      </c>
      <c r="E124" s="137">
        <v>200000</v>
      </c>
      <c r="F124" s="178" t="s">
        <v>224</v>
      </c>
      <c r="G124" s="131">
        <v>5332</v>
      </c>
    </row>
    <row r="125" spans="1:8" ht="51.75" thickBot="1" x14ac:dyDescent="0.3">
      <c r="A125" s="202">
        <v>4589</v>
      </c>
      <c r="B125" s="209" t="s">
        <v>301</v>
      </c>
      <c r="C125" s="90" t="s">
        <v>70</v>
      </c>
      <c r="D125" s="299" t="s">
        <v>71</v>
      </c>
      <c r="E125" s="137">
        <v>200000</v>
      </c>
      <c r="F125" s="178" t="s">
        <v>225</v>
      </c>
      <c r="G125" s="131">
        <v>5213</v>
      </c>
    </row>
    <row r="126" spans="1:8" s="136" customFormat="1" ht="24" customHeight="1" thickTop="1" x14ac:dyDescent="0.25">
      <c r="A126" s="336" t="s">
        <v>321</v>
      </c>
      <c r="B126" s="337"/>
      <c r="C126" s="337"/>
      <c r="D126" s="338"/>
      <c r="E126" s="350">
        <f>SUM(E127:E136)</f>
        <v>1853082</v>
      </c>
      <c r="F126" s="351"/>
      <c r="G126" s="352"/>
      <c r="H126" s="228"/>
    </row>
    <row r="127" spans="1:8" ht="38.25" x14ac:dyDescent="0.25">
      <c r="A127" s="123">
        <v>4600</v>
      </c>
      <c r="B127" s="127" t="s">
        <v>302</v>
      </c>
      <c r="C127" s="106" t="s">
        <v>73</v>
      </c>
      <c r="D127" s="288" t="s">
        <v>74</v>
      </c>
      <c r="E127" s="137">
        <v>250000</v>
      </c>
      <c r="F127" s="178" t="s">
        <v>226</v>
      </c>
      <c r="G127" s="131">
        <v>5321</v>
      </c>
    </row>
    <row r="128" spans="1:8" ht="30.75" customHeight="1" x14ac:dyDescent="0.25">
      <c r="A128" s="124">
        <v>4602</v>
      </c>
      <c r="B128" s="127" t="s">
        <v>302</v>
      </c>
      <c r="C128" s="106" t="s">
        <v>75</v>
      </c>
      <c r="D128" s="288" t="s">
        <v>74</v>
      </c>
      <c r="E128" s="137">
        <v>154880</v>
      </c>
      <c r="F128" s="178" t="s">
        <v>227</v>
      </c>
      <c r="G128" s="131">
        <v>5321</v>
      </c>
    </row>
    <row r="129" spans="1:8" ht="45.75" customHeight="1" x14ac:dyDescent="0.25">
      <c r="A129" s="124">
        <v>4603</v>
      </c>
      <c r="B129" s="127" t="s">
        <v>302</v>
      </c>
      <c r="C129" s="98" t="s">
        <v>76</v>
      </c>
      <c r="D129" s="288" t="s">
        <v>74</v>
      </c>
      <c r="E129" s="137">
        <v>150000</v>
      </c>
      <c r="F129" s="178" t="s">
        <v>228</v>
      </c>
      <c r="G129" s="131">
        <v>5321</v>
      </c>
    </row>
    <row r="130" spans="1:8" ht="30.75" customHeight="1" x14ac:dyDescent="0.25">
      <c r="A130" s="124">
        <v>4606</v>
      </c>
      <c r="B130" s="127" t="s">
        <v>302</v>
      </c>
      <c r="C130" s="98" t="s">
        <v>77</v>
      </c>
      <c r="D130" s="288" t="s">
        <v>78</v>
      </c>
      <c r="E130" s="137">
        <v>150000</v>
      </c>
      <c r="F130" s="178" t="s">
        <v>229</v>
      </c>
      <c r="G130" s="131">
        <v>5321</v>
      </c>
    </row>
    <row r="131" spans="1:8" ht="38.25" x14ac:dyDescent="0.25">
      <c r="A131" s="123">
        <v>4607</v>
      </c>
      <c r="B131" s="127" t="s">
        <v>302</v>
      </c>
      <c r="C131" s="98" t="s">
        <v>79</v>
      </c>
      <c r="D131" s="288" t="s">
        <v>74</v>
      </c>
      <c r="E131" s="137">
        <v>200000</v>
      </c>
      <c r="F131" s="178" t="s">
        <v>230</v>
      </c>
      <c r="G131" s="131">
        <v>5321</v>
      </c>
    </row>
    <row r="132" spans="1:8" ht="38.25" x14ac:dyDescent="0.25">
      <c r="A132" s="124">
        <v>4608</v>
      </c>
      <c r="B132" s="127" t="s">
        <v>302</v>
      </c>
      <c r="C132" s="98" t="s">
        <v>80</v>
      </c>
      <c r="D132" s="288" t="s">
        <v>74</v>
      </c>
      <c r="E132" s="137">
        <v>192000</v>
      </c>
      <c r="F132" s="178" t="s">
        <v>231</v>
      </c>
      <c r="G132" s="131">
        <v>5321</v>
      </c>
    </row>
    <row r="133" spans="1:8" ht="38.25" x14ac:dyDescent="0.25">
      <c r="A133" s="123">
        <v>4610</v>
      </c>
      <c r="B133" s="127" t="s">
        <v>302</v>
      </c>
      <c r="C133" s="98" t="s">
        <v>8</v>
      </c>
      <c r="D133" s="288" t="s">
        <v>74</v>
      </c>
      <c r="E133" s="137">
        <v>242080</v>
      </c>
      <c r="F133" s="178" t="s">
        <v>174</v>
      </c>
      <c r="G133" s="131">
        <v>5321</v>
      </c>
    </row>
    <row r="134" spans="1:8" ht="38.25" x14ac:dyDescent="0.25">
      <c r="A134" s="124">
        <v>4611</v>
      </c>
      <c r="B134" s="127" t="s">
        <v>302</v>
      </c>
      <c r="C134" s="98" t="s">
        <v>81</v>
      </c>
      <c r="D134" s="288" t="s">
        <v>74</v>
      </c>
      <c r="E134" s="137">
        <v>158122</v>
      </c>
      <c r="F134" s="178" t="s">
        <v>232</v>
      </c>
      <c r="G134" s="131">
        <v>5321</v>
      </c>
    </row>
    <row r="135" spans="1:8" ht="38.25" x14ac:dyDescent="0.25">
      <c r="A135" s="123">
        <v>4613</v>
      </c>
      <c r="B135" s="127" t="s">
        <v>302</v>
      </c>
      <c r="C135" s="98" t="s">
        <v>82</v>
      </c>
      <c r="D135" s="288" t="s">
        <v>74</v>
      </c>
      <c r="E135" s="137">
        <v>200000</v>
      </c>
      <c r="F135" s="178" t="s">
        <v>233</v>
      </c>
      <c r="G135" s="131">
        <v>5323</v>
      </c>
    </row>
    <row r="136" spans="1:8" ht="39" thickBot="1" x14ac:dyDescent="0.3">
      <c r="A136" s="202">
        <v>4614</v>
      </c>
      <c r="B136" s="211" t="s">
        <v>302</v>
      </c>
      <c r="C136" s="107" t="s">
        <v>83</v>
      </c>
      <c r="D136" s="299" t="s">
        <v>74</v>
      </c>
      <c r="E136" s="137">
        <v>156000</v>
      </c>
      <c r="F136" s="178" t="s">
        <v>234</v>
      </c>
      <c r="G136" s="131">
        <v>5321</v>
      </c>
    </row>
    <row r="137" spans="1:8" s="136" customFormat="1" ht="25.5" customHeight="1" thickTop="1" x14ac:dyDescent="0.25">
      <c r="A137" s="336" t="s">
        <v>322</v>
      </c>
      <c r="B137" s="337"/>
      <c r="C137" s="337"/>
      <c r="D137" s="338"/>
      <c r="E137" s="350">
        <f>SUM(E138:E141)</f>
        <v>342622</v>
      </c>
      <c r="F137" s="351"/>
      <c r="G137" s="352"/>
      <c r="H137" s="228"/>
    </row>
    <row r="138" spans="1:8" ht="30" x14ac:dyDescent="0.25">
      <c r="A138" s="123">
        <v>4800</v>
      </c>
      <c r="B138" s="127" t="s">
        <v>303</v>
      </c>
      <c r="C138" s="106" t="s">
        <v>83</v>
      </c>
      <c r="D138" s="288" t="s">
        <v>85</v>
      </c>
      <c r="E138" s="137">
        <v>100000</v>
      </c>
      <c r="F138" s="178" t="s">
        <v>234</v>
      </c>
      <c r="G138" s="131">
        <v>5321</v>
      </c>
    </row>
    <row r="139" spans="1:8" ht="25.5" x14ac:dyDescent="0.25">
      <c r="A139" s="123">
        <v>4801</v>
      </c>
      <c r="B139" s="127" t="s">
        <v>303</v>
      </c>
      <c r="C139" s="98" t="s">
        <v>86</v>
      </c>
      <c r="D139" s="288" t="s">
        <v>85</v>
      </c>
      <c r="E139" s="137">
        <v>65824</v>
      </c>
      <c r="F139" s="178" t="s">
        <v>235</v>
      </c>
      <c r="G139" s="131">
        <v>5321</v>
      </c>
    </row>
    <row r="140" spans="1:8" ht="25.5" x14ac:dyDescent="0.25">
      <c r="A140" s="124">
        <v>4802</v>
      </c>
      <c r="B140" s="127" t="s">
        <v>303</v>
      </c>
      <c r="C140" s="98" t="s">
        <v>87</v>
      </c>
      <c r="D140" s="288" t="s">
        <v>85</v>
      </c>
      <c r="E140" s="137">
        <v>96798</v>
      </c>
      <c r="F140" s="178" t="s">
        <v>236</v>
      </c>
      <c r="G140" s="131">
        <v>5321</v>
      </c>
    </row>
    <row r="141" spans="1:8" ht="30.75" thickBot="1" x14ac:dyDescent="0.3">
      <c r="A141" s="202">
        <v>4807</v>
      </c>
      <c r="B141" s="211" t="s">
        <v>303</v>
      </c>
      <c r="C141" s="107" t="s">
        <v>88</v>
      </c>
      <c r="D141" s="299" t="s">
        <v>85</v>
      </c>
      <c r="E141" s="197">
        <v>80000</v>
      </c>
      <c r="F141" s="175" t="s">
        <v>237</v>
      </c>
      <c r="G141" s="190">
        <v>5213</v>
      </c>
    </row>
    <row r="142" spans="1:8" s="229" customFormat="1" ht="26.25" customHeight="1" thickTop="1" thickBot="1" x14ac:dyDescent="0.35">
      <c r="A142" s="339" t="s">
        <v>306</v>
      </c>
      <c r="B142" s="340"/>
      <c r="C142" s="340"/>
      <c r="D142" s="341"/>
      <c r="E142" s="342">
        <f>E3+E5+E25+E104+E112+E126+E137+E43</f>
        <v>29305610</v>
      </c>
      <c r="F142" s="340"/>
      <c r="G142" s="343"/>
      <c r="H142" s="230"/>
    </row>
    <row r="143" spans="1:8" ht="28.5" customHeight="1" x14ac:dyDescent="0.25">
      <c r="A143" s="135" t="s">
        <v>172</v>
      </c>
      <c r="B143" s="89" t="s">
        <v>173</v>
      </c>
    </row>
  </sheetData>
  <sheetProtection selectLockedCells="1" selectUnlockedCells="1"/>
  <mergeCells count="24">
    <mergeCell ref="F1:F2"/>
    <mergeCell ref="A3:D3"/>
    <mergeCell ref="E1:E2"/>
    <mergeCell ref="A112:D112"/>
    <mergeCell ref="A5:D5"/>
    <mergeCell ref="A1:A2"/>
    <mergeCell ref="B1:B2"/>
    <mergeCell ref="C1:D1"/>
    <mergeCell ref="A126:D126"/>
    <mergeCell ref="A137:D137"/>
    <mergeCell ref="A43:D43"/>
    <mergeCell ref="G1:G2"/>
    <mergeCell ref="A142:D142"/>
    <mergeCell ref="E142:G142"/>
    <mergeCell ref="E3:G3"/>
    <mergeCell ref="E5:G5"/>
    <mergeCell ref="E25:G25"/>
    <mergeCell ref="E104:G104"/>
    <mergeCell ref="E112:G112"/>
    <mergeCell ref="E126:G126"/>
    <mergeCell ref="E137:G137"/>
    <mergeCell ref="E43:G43"/>
    <mergeCell ref="A25:D25"/>
    <mergeCell ref="A104:D104"/>
  </mergeCells>
  <pageMargins left="0.27559055118110237" right="0.27559055118110237" top="0.39370078740157483" bottom="0.39370078740157483" header="0.31496062992125984" footer="0.2"/>
  <pageSetup paperSize="9" orientation="portrait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workbookViewId="0">
      <pane ySplit="2" topLeftCell="A3" activePane="bottomLeft" state="frozen"/>
      <selection pane="bottomLeft" activeCell="J6" sqref="J6"/>
    </sheetView>
  </sheetViews>
  <sheetFormatPr defaultRowHeight="15.75" x14ac:dyDescent="0.25"/>
  <cols>
    <col min="1" max="1" width="8.28515625" style="111" bestFit="1" customWidth="1"/>
    <col min="2" max="2" width="4" style="89" customWidth="1"/>
    <col min="3" max="3" width="28.140625" style="89" customWidth="1"/>
    <col min="4" max="4" width="31" style="89" customWidth="1"/>
    <col min="5" max="5" width="9.28515625" style="138" bestFit="1" customWidth="1"/>
    <col min="6" max="6" width="9" style="89" bestFit="1" customWidth="1"/>
    <col min="7" max="7" width="7.85546875" style="89" bestFit="1" customWidth="1"/>
    <col min="8" max="8" width="9.140625" style="89"/>
    <col min="9" max="9" width="15.42578125" style="89" bestFit="1" customWidth="1"/>
    <col min="10" max="16384" width="9.140625" style="89"/>
  </cols>
  <sheetData>
    <row r="1" spans="1:7" ht="36" customHeight="1" x14ac:dyDescent="0.35">
      <c r="A1" s="330" t="s">
        <v>290</v>
      </c>
      <c r="B1" s="332" t="s">
        <v>291</v>
      </c>
      <c r="C1" s="334" t="s">
        <v>296</v>
      </c>
      <c r="D1" s="335"/>
      <c r="E1" s="321" t="s">
        <v>304</v>
      </c>
      <c r="F1" s="328" t="s">
        <v>292</v>
      </c>
      <c r="G1" s="326" t="s">
        <v>305</v>
      </c>
    </row>
    <row r="2" spans="1:7" ht="21" customHeight="1" thickBot="1" x14ac:dyDescent="0.3">
      <c r="A2" s="331"/>
      <c r="B2" s="333"/>
      <c r="C2" s="109" t="s">
        <v>293</v>
      </c>
      <c r="D2" s="174" t="s">
        <v>3</v>
      </c>
      <c r="E2" s="322"/>
      <c r="F2" s="329"/>
      <c r="G2" s="327"/>
    </row>
    <row r="3" spans="1:7" s="191" customFormat="1" ht="29.25" customHeight="1" thickTop="1" thickBot="1" x14ac:dyDescent="0.3">
      <c r="A3" s="366" t="s">
        <v>325</v>
      </c>
      <c r="B3" s="367"/>
      <c r="C3" s="367"/>
      <c r="D3" s="367"/>
      <c r="E3" s="363">
        <f>E4+E19+E60+E67+E79+E86+E102+E104</f>
        <v>12554073</v>
      </c>
      <c r="F3" s="364"/>
      <c r="G3" s="365"/>
    </row>
    <row r="4" spans="1:7" s="265" customFormat="1" ht="39" customHeight="1" thickTop="1" x14ac:dyDescent="0.25">
      <c r="A4" s="368" t="s">
        <v>323</v>
      </c>
      <c r="B4" s="369"/>
      <c r="C4" s="369"/>
      <c r="D4" s="369"/>
      <c r="E4" s="376">
        <f>SUM(E5:E18)</f>
        <v>1738667</v>
      </c>
      <c r="F4" s="377"/>
      <c r="G4" s="378"/>
    </row>
    <row r="5" spans="1:7" x14ac:dyDescent="0.25">
      <c r="A5" s="171">
        <v>4902</v>
      </c>
      <c r="B5" s="244" t="s">
        <v>299</v>
      </c>
      <c r="C5" s="167" t="s">
        <v>90</v>
      </c>
      <c r="D5" s="168" t="s">
        <v>148</v>
      </c>
      <c r="E5" s="272">
        <v>14340</v>
      </c>
      <c r="F5" s="169" t="s">
        <v>239</v>
      </c>
      <c r="G5" s="181">
        <v>5212</v>
      </c>
    </row>
    <row r="6" spans="1:7" x14ac:dyDescent="0.25">
      <c r="A6" s="171">
        <v>4903</v>
      </c>
      <c r="B6" s="155" t="s">
        <v>299</v>
      </c>
      <c r="C6" s="100" t="s">
        <v>91</v>
      </c>
      <c r="D6" s="154" t="s">
        <v>148</v>
      </c>
      <c r="E6" s="272">
        <v>133620</v>
      </c>
      <c r="F6" s="165" t="s">
        <v>240</v>
      </c>
      <c r="G6" s="201">
        <v>5212</v>
      </c>
    </row>
    <row r="7" spans="1:7" x14ac:dyDescent="0.25">
      <c r="A7" s="147">
        <v>4910</v>
      </c>
      <c r="B7" s="155" t="s">
        <v>299</v>
      </c>
      <c r="C7" s="100" t="s">
        <v>98</v>
      </c>
      <c r="D7" s="154" t="s">
        <v>148</v>
      </c>
      <c r="E7" s="273">
        <v>88140</v>
      </c>
      <c r="F7" s="165" t="s">
        <v>245</v>
      </c>
      <c r="G7" s="201">
        <v>5212</v>
      </c>
    </row>
    <row r="8" spans="1:7" x14ac:dyDescent="0.25">
      <c r="A8" s="147">
        <v>4912</v>
      </c>
      <c r="B8" s="155" t="s">
        <v>299</v>
      </c>
      <c r="C8" s="100" t="s">
        <v>100</v>
      </c>
      <c r="D8" s="154" t="s">
        <v>148</v>
      </c>
      <c r="E8" s="273">
        <v>83580</v>
      </c>
      <c r="F8" s="165" t="s">
        <v>247</v>
      </c>
      <c r="G8" s="201">
        <v>5212</v>
      </c>
    </row>
    <row r="9" spans="1:7" x14ac:dyDescent="0.25">
      <c r="A9" s="147">
        <v>4913</v>
      </c>
      <c r="B9" s="155" t="s">
        <v>299</v>
      </c>
      <c r="C9" s="100" t="s">
        <v>101</v>
      </c>
      <c r="D9" s="154" t="s">
        <v>148</v>
      </c>
      <c r="E9" s="273">
        <v>171120</v>
      </c>
      <c r="F9" s="165" t="s">
        <v>248</v>
      </c>
      <c r="G9" s="201">
        <v>5212</v>
      </c>
    </row>
    <row r="10" spans="1:7" x14ac:dyDescent="0.25">
      <c r="A10" s="147">
        <v>4914</v>
      </c>
      <c r="B10" s="155" t="s">
        <v>299</v>
      </c>
      <c r="C10" s="100" t="s">
        <v>102</v>
      </c>
      <c r="D10" s="154" t="s">
        <v>148</v>
      </c>
      <c r="E10" s="273">
        <v>140400</v>
      </c>
      <c r="F10" s="165" t="s">
        <v>249</v>
      </c>
      <c r="G10" s="201">
        <v>5212</v>
      </c>
    </row>
    <row r="11" spans="1:7" x14ac:dyDescent="0.25">
      <c r="A11" s="147">
        <v>4927</v>
      </c>
      <c r="B11" s="155" t="s">
        <v>299</v>
      </c>
      <c r="C11" s="100" t="s">
        <v>114</v>
      </c>
      <c r="D11" s="154" t="s">
        <v>148</v>
      </c>
      <c r="E11" s="273">
        <v>83484</v>
      </c>
      <c r="F11" s="165" t="s">
        <v>261</v>
      </c>
      <c r="G11" s="201">
        <v>5212</v>
      </c>
    </row>
    <row r="12" spans="1:7" x14ac:dyDescent="0.25">
      <c r="A12" s="147">
        <v>4933</v>
      </c>
      <c r="B12" s="155" t="s">
        <v>299</v>
      </c>
      <c r="C12" s="100" t="s">
        <v>120</v>
      </c>
      <c r="D12" s="154" t="s">
        <v>148</v>
      </c>
      <c r="E12" s="273">
        <v>153324</v>
      </c>
      <c r="F12" s="165" t="s">
        <v>266</v>
      </c>
      <c r="G12" s="201">
        <v>5212</v>
      </c>
    </row>
    <row r="13" spans="1:7" x14ac:dyDescent="0.25">
      <c r="A13" s="149">
        <v>4936</v>
      </c>
      <c r="B13" s="155" t="s">
        <v>299</v>
      </c>
      <c r="C13" s="100" t="s">
        <v>123</v>
      </c>
      <c r="D13" s="154" t="s">
        <v>148</v>
      </c>
      <c r="E13" s="273">
        <v>204720</v>
      </c>
      <c r="F13" s="165" t="s">
        <v>268</v>
      </c>
      <c r="G13" s="201">
        <v>5212</v>
      </c>
    </row>
    <row r="14" spans="1:7" x14ac:dyDescent="0.25">
      <c r="A14" s="148">
        <v>4938</v>
      </c>
      <c r="B14" s="155" t="s">
        <v>299</v>
      </c>
      <c r="C14" s="100" t="s">
        <v>125</v>
      </c>
      <c r="D14" s="154" t="s">
        <v>148</v>
      </c>
      <c r="E14" s="273">
        <v>85368</v>
      </c>
      <c r="F14" s="165" t="s">
        <v>269</v>
      </c>
      <c r="G14" s="201">
        <v>5212</v>
      </c>
    </row>
    <row r="15" spans="1:7" x14ac:dyDescent="0.25">
      <c r="A15" s="148">
        <v>4943</v>
      </c>
      <c r="B15" s="155" t="s">
        <v>299</v>
      </c>
      <c r="C15" s="100" t="s">
        <v>130</v>
      </c>
      <c r="D15" s="154" t="s">
        <v>148</v>
      </c>
      <c r="E15" s="273">
        <v>252420</v>
      </c>
      <c r="F15" s="165" t="s">
        <v>274</v>
      </c>
      <c r="G15" s="201">
        <v>5212</v>
      </c>
    </row>
    <row r="16" spans="1:7" x14ac:dyDescent="0.25">
      <c r="A16" s="148">
        <v>4945</v>
      </c>
      <c r="B16" s="155" t="s">
        <v>299</v>
      </c>
      <c r="C16" s="100" t="s">
        <v>132</v>
      </c>
      <c r="D16" s="154" t="s">
        <v>148</v>
      </c>
      <c r="E16" s="273">
        <v>96900</v>
      </c>
      <c r="F16" s="165" t="s">
        <v>276</v>
      </c>
      <c r="G16" s="201">
        <v>5212</v>
      </c>
    </row>
    <row r="17" spans="1:7" x14ac:dyDescent="0.25">
      <c r="A17" s="147">
        <v>4951</v>
      </c>
      <c r="B17" s="155" t="s">
        <v>299</v>
      </c>
      <c r="C17" s="103" t="s">
        <v>138</v>
      </c>
      <c r="D17" s="154" t="s">
        <v>148</v>
      </c>
      <c r="E17" s="273">
        <v>102813</v>
      </c>
      <c r="F17" s="165" t="s">
        <v>281</v>
      </c>
      <c r="G17" s="201">
        <v>5212</v>
      </c>
    </row>
    <row r="18" spans="1:7" ht="16.5" thickBot="1" x14ac:dyDescent="0.3">
      <c r="A18" s="245">
        <v>4955</v>
      </c>
      <c r="B18" s="231" t="s">
        <v>299</v>
      </c>
      <c r="C18" s="105" t="s">
        <v>142</v>
      </c>
      <c r="D18" s="246" t="s">
        <v>148</v>
      </c>
      <c r="E18" s="276">
        <v>128438</v>
      </c>
      <c r="F18" s="247" t="s">
        <v>285</v>
      </c>
      <c r="G18" s="313">
        <v>5212</v>
      </c>
    </row>
    <row r="19" spans="1:7" s="265" customFormat="1" ht="35.25" customHeight="1" thickTop="1" x14ac:dyDescent="0.25">
      <c r="A19" s="373" t="s">
        <v>324</v>
      </c>
      <c r="B19" s="374"/>
      <c r="C19" s="374"/>
      <c r="D19" s="374"/>
      <c r="E19" s="375">
        <f>SUM(E20:E59)</f>
        <v>4817947</v>
      </c>
      <c r="F19" s="351"/>
      <c r="G19" s="352"/>
    </row>
    <row r="20" spans="1:7" ht="30" x14ac:dyDescent="0.25">
      <c r="A20" s="145">
        <v>4404</v>
      </c>
      <c r="B20" s="157" t="s">
        <v>300</v>
      </c>
      <c r="C20" s="117" t="s">
        <v>171</v>
      </c>
      <c r="D20" s="158" t="s">
        <v>153</v>
      </c>
      <c r="E20" s="271">
        <v>76025</v>
      </c>
      <c r="F20" s="166" t="s">
        <v>210</v>
      </c>
      <c r="G20" s="317">
        <v>5213</v>
      </c>
    </row>
    <row r="21" spans="1:7" x14ac:dyDescent="0.25">
      <c r="A21" s="144">
        <v>4409</v>
      </c>
      <c r="B21" s="159" t="s">
        <v>300</v>
      </c>
      <c r="C21" s="119" t="s">
        <v>313</v>
      </c>
      <c r="D21" s="154" t="s">
        <v>159</v>
      </c>
      <c r="E21" s="270">
        <v>80000</v>
      </c>
      <c r="F21" s="165" t="s">
        <v>216</v>
      </c>
      <c r="G21" s="201">
        <v>5213</v>
      </c>
    </row>
    <row r="22" spans="1:7" ht="45" x14ac:dyDescent="0.25">
      <c r="A22" s="142">
        <v>4530</v>
      </c>
      <c r="B22" s="159" t="s">
        <v>301</v>
      </c>
      <c r="C22" s="92" t="s">
        <v>53</v>
      </c>
      <c r="D22" s="160" t="s">
        <v>54</v>
      </c>
      <c r="E22" s="269">
        <v>198000</v>
      </c>
      <c r="F22" s="165" t="s">
        <v>218</v>
      </c>
      <c r="G22" s="201">
        <v>5213</v>
      </c>
    </row>
    <row r="23" spans="1:7" ht="30" x14ac:dyDescent="0.25">
      <c r="A23" s="142">
        <v>4532</v>
      </c>
      <c r="B23" s="159" t="s">
        <v>301</v>
      </c>
      <c r="C23" s="98" t="s">
        <v>53</v>
      </c>
      <c r="D23" s="160" t="s">
        <v>55</v>
      </c>
      <c r="E23" s="269">
        <v>192000</v>
      </c>
      <c r="F23" s="165" t="s">
        <v>218</v>
      </c>
      <c r="G23" s="201">
        <v>5213</v>
      </c>
    </row>
    <row r="24" spans="1:7" ht="45" x14ac:dyDescent="0.25">
      <c r="A24" s="142">
        <v>4537</v>
      </c>
      <c r="B24" s="159" t="s">
        <v>301</v>
      </c>
      <c r="C24" s="106" t="s">
        <v>56</v>
      </c>
      <c r="D24" s="160" t="s">
        <v>57</v>
      </c>
      <c r="E24" s="269">
        <v>140000</v>
      </c>
      <c r="F24" s="165" t="s">
        <v>219</v>
      </c>
      <c r="G24" s="201">
        <v>5213</v>
      </c>
    </row>
    <row r="25" spans="1:7" x14ac:dyDescent="0.25">
      <c r="A25" s="142">
        <v>4575</v>
      </c>
      <c r="B25" s="159" t="s">
        <v>301</v>
      </c>
      <c r="C25" s="98" t="s">
        <v>63</v>
      </c>
      <c r="D25" s="160" t="s">
        <v>64</v>
      </c>
      <c r="E25" s="269">
        <v>180000</v>
      </c>
      <c r="F25" s="165" t="s">
        <v>222</v>
      </c>
      <c r="G25" s="201">
        <v>5213</v>
      </c>
    </row>
    <row r="26" spans="1:7" ht="51" x14ac:dyDescent="0.25">
      <c r="A26" s="143">
        <v>4589</v>
      </c>
      <c r="B26" s="159" t="s">
        <v>301</v>
      </c>
      <c r="C26" s="98" t="s">
        <v>70</v>
      </c>
      <c r="D26" s="283" t="s">
        <v>71</v>
      </c>
      <c r="E26" s="269">
        <v>200000</v>
      </c>
      <c r="F26" s="165" t="s">
        <v>225</v>
      </c>
      <c r="G26" s="201">
        <v>5213</v>
      </c>
    </row>
    <row r="27" spans="1:7" ht="30" x14ac:dyDescent="0.25">
      <c r="A27" s="143">
        <v>4807</v>
      </c>
      <c r="B27" s="155" t="s">
        <v>303</v>
      </c>
      <c r="C27" s="106" t="s">
        <v>88</v>
      </c>
      <c r="D27" s="160" t="s">
        <v>85</v>
      </c>
      <c r="E27" s="269">
        <v>80000</v>
      </c>
      <c r="F27" s="165" t="s">
        <v>237</v>
      </c>
      <c r="G27" s="201">
        <v>5213</v>
      </c>
    </row>
    <row r="28" spans="1:7" ht="26.25" x14ac:dyDescent="0.25">
      <c r="A28" s="147">
        <v>4901</v>
      </c>
      <c r="B28" s="155" t="s">
        <v>299</v>
      </c>
      <c r="C28" s="100" t="s">
        <v>89</v>
      </c>
      <c r="D28" s="154" t="s">
        <v>148</v>
      </c>
      <c r="E28" s="273">
        <v>53148</v>
      </c>
      <c r="F28" s="165" t="s">
        <v>238</v>
      </c>
      <c r="G28" s="201">
        <v>5213</v>
      </c>
    </row>
    <row r="29" spans="1:7" x14ac:dyDescent="0.25">
      <c r="A29" s="147">
        <v>4904</v>
      </c>
      <c r="B29" s="155" t="s">
        <v>299</v>
      </c>
      <c r="C29" s="100" t="s">
        <v>92</v>
      </c>
      <c r="D29" s="154" t="s">
        <v>148</v>
      </c>
      <c r="E29" s="273">
        <v>93636</v>
      </c>
      <c r="F29" s="165" t="s">
        <v>241</v>
      </c>
      <c r="G29" s="201">
        <v>5213</v>
      </c>
    </row>
    <row r="30" spans="1:7" ht="26.25" x14ac:dyDescent="0.25">
      <c r="A30" s="147">
        <v>4907</v>
      </c>
      <c r="B30" s="155" t="s">
        <v>299</v>
      </c>
      <c r="C30" s="100" t="s">
        <v>95</v>
      </c>
      <c r="D30" s="154" t="s">
        <v>148</v>
      </c>
      <c r="E30" s="273">
        <v>106164</v>
      </c>
      <c r="F30" s="165" t="s">
        <v>241</v>
      </c>
      <c r="G30" s="201">
        <v>5213</v>
      </c>
    </row>
    <row r="31" spans="1:7" x14ac:dyDescent="0.25">
      <c r="A31" s="147">
        <v>4908</v>
      </c>
      <c r="B31" s="155" t="s">
        <v>299</v>
      </c>
      <c r="C31" s="100" t="s">
        <v>96</v>
      </c>
      <c r="D31" s="154" t="s">
        <v>148</v>
      </c>
      <c r="E31" s="270">
        <v>300000</v>
      </c>
      <c r="F31" s="165" t="s">
        <v>243</v>
      </c>
      <c r="G31" s="201">
        <v>5213</v>
      </c>
    </row>
    <row r="32" spans="1:7" x14ac:dyDescent="0.25">
      <c r="A32" s="147">
        <v>4909</v>
      </c>
      <c r="B32" s="155" t="s">
        <v>299</v>
      </c>
      <c r="C32" s="100" t="s">
        <v>97</v>
      </c>
      <c r="D32" s="154" t="s">
        <v>148</v>
      </c>
      <c r="E32" s="270">
        <v>80000</v>
      </c>
      <c r="F32" s="165" t="s">
        <v>244</v>
      </c>
      <c r="G32" s="201">
        <v>5213</v>
      </c>
    </row>
    <row r="33" spans="1:7" x14ac:dyDescent="0.25">
      <c r="A33" s="147">
        <v>4911</v>
      </c>
      <c r="B33" s="155" t="s">
        <v>299</v>
      </c>
      <c r="C33" s="100" t="s">
        <v>99</v>
      </c>
      <c r="D33" s="154" t="s">
        <v>148</v>
      </c>
      <c r="E33" s="273">
        <v>104280</v>
      </c>
      <c r="F33" s="165" t="s">
        <v>246</v>
      </c>
      <c r="G33" s="201">
        <v>5213</v>
      </c>
    </row>
    <row r="34" spans="1:7" x14ac:dyDescent="0.25">
      <c r="A34" s="147">
        <v>4915</v>
      </c>
      <c r="B34" s="155" t="s">
        <v>299</v>
      </c>
      <c r="C34" s="100" t="s">
        <v>103</v>
      </c>
      <c r="D34" s="154" t="s">
        <v>148</v>
      </c>
      <c r="E34" s="273">
        <v>76980</v>
      </c>
      <c r="F34" s="165" t="s">
        <v>250</v>
      </c>
      <c r="G34" s="201">
        <v>5213</v>
      </c>
    </row>
    <row r="35" spans="1:7" x14ac:dyDescent="0.25">
      <c r="A35" s="147">
        <v>4916</v>
      </c>
      <c r="B35" s="155" t="s">
        <v>299</v>
      </c>
      <c r="C35" s="100" t="s">
        <v>104</v>
      </c>
      <c r="D35" s="154" t="s">
        <v>148</v>
      </c>
      <c r="E35" s="273">
        <v>36840</v>
      </c>
      <c r="F35" s="165" t="s">
        <v>251</v>
      </c>
      <c r="G35" s="201">
        <v>5213</v>
      </c>
    </row>
    <row r="36" spans="1:7" x14ac:dyDescent="0.25">
      <c r="A36" s="147">
        <v>4919</v>
      </c>
      <c r="B36" s="155" t="s">
        <v>299</v>
      </c>
      <c r="C36" s="100" t="s">
        <v>107</v>
      </c>
      <c r="D36" s="154" t="s">
        <v>148</v>
      </c>
      <c r="E36" s="273">
        <v>136560</v>
      </c>
      <c r="F36" s="165" t="s">
        <v>253</v>
      </c>
      <c r="G36" s="201">
        <v>5213</v>
      </c>
    </row>
    <row r="37" spans="1:7" x14ac:dyDescent="0.25">
      <c r="A37" s="147">
        <v>4920</v>
      </c>
      <c r="B37" s="155" t="s">
        <v>299</v>
      </c>
      <c r="C37" s="100" t="s">
        <v>108</v>
      </c>
      <c r="D37" s="154" t="s">
        <v>148</v>
      </c>
      <c r="E37" s="273">
        <v>241140</v>
      </c>
      <c r="F37" s="165" t="s">
        <v>254</v>
      </c>
      <c r="G37" s="201">
        <v>5213</v>
      </c>
    </row>
    <row r="38" spans="1:7" x14ac:dyDescent="0.25">
      <c r="A38" s="147">
        <v>4921</v>
      </c>
      <c r="B38" s="155" t="s">
        <v>299</v>
      </c>
      <c r="C38" s="100" t="s">
        <v>109</v>
      </c>
      <c r="D38" s="154" t="s">
        <v>148</v>
      </c>
      <c r="E38" s="273">
        <v>56287</v>
      </c>
      <c r="F38" s="165" t="s">
        <v>255</v>
      </c>
      <c r="G38" s="201">
        <v>5213</v>
      </c>
    </row>
    <row r="39" spans="1:7" x14ac:dyDescent="0.25">
      <c r="A39" s="147">
        <v>4923</v>
      </c>
      <c r="B39" s="155" t="s">
        <v>299</v>
      </c>
      <c r="C39" s="100" t="s">
        <v>111</v>
      </c>
      <c r="D39" s="154" t="s">
        <v>148</v>
      </c>
      <c r="E39" s="273">
        <v>97200</v>
      </c>
      <c r="F39" s="165" t="s">
        <v>257</v>
      </c>
      <c r="G39" s="201">
        <v>5213</v>
      </c>
    </row>
    <row r="40" spans="1:7" x14ac:dyDescent="0.25">
      <c r="A40" s="147">
        <v>4924</v>
      </c>
      <c r="B40" s="155" t="s">
        <v>299</v>
      </c>
      <c r="C40" s="100" t="s">
        <v>112</v>
      </c>
      <c r="D40" s="154" t="s">
        <v>148</v>
      </c>
      <c r="E40" s="273">
        <v>132780</v>
      </c>
      <c r="F40" s="165" t="s">
        <v>258</v>
      </c>
      <c r="G40" s="201">
        <v>5213</v>
      </c>
    </row>
    <row r="41" spans="1:7" x14ac:dyDescent="0.25">
      <c r="A41" s="147">
        <v>4925</v>
      </c>
      <c r="B41" s="155" t="s">
        <v>299</v>
      </c>
      <c r="C41" s="100" t="s">
        <v>113</v>
      </c>
      <c r="D41" s="154" t="s">
        <v>148</v>
      </c>
      <c r="E41" s="273">
        <v>101844</v>
      </c>
      <c r="F41" s="165" t="s">
        <v>218</v>
      </c>
      <c r="G41" s="201">
        <v>5213</v>
      </c>
    </row>
    <row r="42" spans="1:7" x14ac:dyDescent="0.25">
      <c r="A42" s="147">
        <v>4929</v>
      </c>
      <c r="B42" s="155" t="s">
        <v>299</v>
      </c>
      <c r="C42" s="100" t="s">
        <v>116</v>
      </c>
      <c r="D42" s="154" t="s">
        <v>148</v>
      </c>
      <c r="E42" s="273">
        <v>147480</v>
      </c>
      <c r="F42" s="165" t="s">
        <v>265</v>
      </c>
      <c r="G42" s="201">
        <v>5213</v>
      </c>
    </row>
    <row r="43" spans="1:7" x14ac:dyDescent="0.25">
      <c r="A43" s="147">
        <v>4930</v>
      </c>
      <c r="B43" s="155" t="s">
        <v>299</v>
      </c>
      <c r="C43" s="100" t="s">
        <v>117</v>
      </c>
      <c r="D43" s="154" t="s">
        <v>148</v>
      </c>
      <c r="E43" s="273">
        <v>100920</v>
      </c>
      <c r="F43" s="165" t="s">
        <v>262</v>
      </c>
      <c r="G43" s="201">
        <v>5213</v>
      </c>
    </row>
    <row r="44" spans="1:7" x14ac:dyDescent="0.25">
      <c r="A44" s="147">
        <v>4931</v>
      </c>
      <c r="B44" s="155" t="s">
        <v>299</v>
      </c>
      <c r="C44" s="100" t="s">
        <v>118</v>
      </c>
      <c r="D44" s="154" t="s">
        <v>148</v>
      </c>
      <c r="E44" s="273">
        <v>104352</v>
      </c>
      <c r="F44" s="165" t="s">
        <v>263</v>
      </c>
      <c r="G44" s="201">
        <v>5213</v>
      </c>
    </row>
    <row r="45" spans="1:7" x14ac:dyDescent="0.25">
      <c r="A45" s="148">
        <v>4934</v>
      </c>
      <c r="B45" s="155" t="s">
        <v>299</v>
      </c>
      <c r="C45" s="100" t="s">
        <v>312</v>
      </c>
      <c r="D45" s="154" t="s">
        <v>148</v>
      </c>
      <c r="E45" s="273">
        <v>205813</v>
      </c>
      <c r="F45" s="165" t="s">
        <v>216</v>
      </c>
      <c r="G45" s="201">
        <v>5213</v>
      </c>
    </row>
    <row r="46" spans="1:7" x14ac:dyDescent="0.25">
      <c r="A46" s="147">
        <v>4935</v>
      </c>
      <c r="B46" s="155" t="s">
        <v>299</v>
      </c>
      <c r="C46" s="100" t="s">
        <v>122</v>
      </c>
      <c r="D46" s="154" t="s">
        <v>148</v>
      </c>
      <c r="E46" s="273">
        <v>191460</v>
      </c>
      <c r="F46" s="165" t="s">
        <v>267</v>
      </c>
      <c r="G46" s="201">
        <v>5213</v>
      </c>
    </row>
    <row r="47" spans="1:7" x14ac:dyDescent="0.25">
      <c r="A47" s="148">
        <v>4937</v>
      </c>
      <c r="B47" s="155" t="s">
        <v>299</v>
      </c>
      <c r="C47" s="100" t="s">
        <v>124</v>
      </c>
      <c r="D47" s="154" t="s">
        <v>148</v>
      </c>
      <c r="E47" s="273">
        <v>69287</v>
      </c>
      <c r="F47" s="165" t="s">
        <v>218</v>
      </c>
      <c r="G47" s="201">
        <v>5213</v>
      </c>
    </row>
    <row r="48" spans="1:7" x14ac:dyDescent="0.25">
      <c r="A48" s="148">
        <v>4941</v>
      </c>
      <c r="B48" s="155" t="s">
        <v>299</v>
      </c>
      <c r="C48" s="100" t="s">
        <v>128</v>
      </c>
      <c r="D48" s="154" t="s">
        <v>148</v>
      </c>
      <c r="E48" s="273">
        <v>95100</v>
      </c>
      <c r="F48" s="165" t="s">
        <v>272</v>
      </c>
      <c r="G48" s="201">
        <v>5213</v>
      </c>
    </row>
    <row r="49" spans="1:7" x14ac:dyDescent="0.25">
      <c r="A49" s="148">
        <v>4942</v>
      </c>
      <c r="B49" s="155" t="s">
        <v>299</v>
      </c>
      <c r="C49" s="100" t="s">
        <v>129</v>
      </c>
      <c r="D49" s="154" t="s">
        <v>148</v>
      </c>
      <c r="E49" s="273">
        <v>80760</v>
      </c>
      <c r="F49" s="165" t="s">
        <v>273</v>
      </c>
      <c r="G49" s="201">
        <v>5213</v>
      </c>
    </row>
    <row r="50" spans="1:7" x14ac:dyDescent="0.25">
      <c r="A50" s="148">
        <v>4946</v>
      </c>
      <c r="B50" s="155" t="s">
        <v>299</v>
      </c>
      <c r="C50" s="100" t="s">
        <v>133</v>
      </c>
      <c r="D50" s="154" t="s">
        <v>148</v>
      </c>
      <c r="E50" s="273">
        <v>75600</v>
      </c>
      <c r="F50" s="165" t="s">
        <v>277</v>
      </c>
      <c r="G50" s="201">
        <v>5213</v>
      </c>
    </row>
    <row r="51" spans="1:7" x14ac:dyDescent="0.25">
      <c r="A51" s="147">
        <v>4948</v>
      </c>
      <c r="B51" s="155" t="s">
        <v>299</v>
      </c>
      <c r="C51" s="100" t="s">
        <v>135</v>
      </c>
      <c r="D51" s="154" t="s">
        <v>148</v>
      </c>
      <c r="E51" s="273">
        <v>102425</v>
      </c>
      <c r="F51" s="165" t="s">
        <v>279</v>
      </c>
      <c r="G51" s="201">
        <v>5213</v>
      </c>
    </row>
    <row r="52" spans="1:7" x14ac:dyDescent="0.25">
      <c r="A52" s="147">
        <v>4949</v>
      </c>
      <c r="B52" s="155" t="s">
        <v>299</v>
      </c>
      <c r="C52" s="100" t="s">
        <v>136</v>
      </c>
      <c r="D52" s="154" t="s">
        <v>148</v>
      </c>
      <c r="E52" s="273">
        <v>79650</v>
      </c>
      <c r="F52" s="165" t="s">
        <v>280</v>
      </c>
      <c r="G52" s="201">
        <v>5213</v>
      </c>
    </row>
    <row r="53" spans="1:7" x14ac:dyDescent="0.25">
      <c r="A53" s="147">
        <v>4952</v>
      </c>
      <c r="B53" s="155" t="s">
        <v>299</v>
      </c>
      <c r="C53" s="100" t="s">
        <v>139</v>
      </c>
      <c r="D53" s="154" t="s">
        <v>148</v>
      </c>
      <c r="E53" s="273">
        <v>135588</v>
      </c>
      <c r="F53" s="165" t="s">
        <v>282</v>
      </c>
      <c r="G53" s="201">
        <v>5213</v>
      </c>
    </row>
    <row r="54" spans="1:7" x14ac:dyDescent="0.25">
      <c r="A54" s="147">
        <v>4953</v>
      </c>
      <c r="B54" s="155" t="s">
        <v>299</v>
      </c>
      <c r="C54" s="100" t="s">
        <v>140</v>
      </c>
      <c r="D54" s="154" t="s">
        <v>148</v>
      </c>
      <c r="E54" s="273">
        <v>89313</v>
      </c>
      <c r="F54" s="165" t="s">
        <v>283</v>
      </c>
      <c r="G54" s="201">
        <v>5213</v>
      </c>
    </row>
    <row r="55" spans="1:7" x14ac:dyDescent="0.25">
      <c r="A55" s="147">
        <v>4954</v>
      </c>
      <c r="B55" s="155" t="s">
        <v>299</v>
      </c>
      <c r="C55" s="100" t="s">
        <v>141</v>
      </c>
      <c r="D55" s="154" t="s">
        <v>148</v>
      </c>
      <c r="E55" s="273">
        <v>89713</v>
      </c>
      <c r="F55" s="165" t="s">
        <v>284</v>
      </c>
      <c r="G55" s="201">
        <v>5213</v>
      </c>
    </row>
    <row r="56" spans="1:7" x14ac:dyDescent="0.25">
      <c r="A56" s="147">
        <v>4956</v>
      </c>
      <c r="B56" s="155" t="s">
        <v>299</v>
      </c>
      <c r="C56" s="104" t="s">
        <v>143</v>
      </c>
      <c r="D56" s="154" t="s">
        <v>148</v>
      </c>
      <c r="E56" s="273">
        <v>85913</v>
      </c>
      <c r="F56" s="165" t="s">
        <v>286</v>
      </c>
      <c r="G56" s="201">
        <v>5213</v>
      </c>
    </row>
    <row r="57" spans="1:7" x14ac:dyDescent="0.25">
      <c r="A57" s="147">
        <v>4957</v>
      </c>
      <c r="B57" s="155" t="s">
        <v>299</v>
      </c>
      <c r="C57" s="100" t="s">
        <v>311</v>
      </c>
      <c r="D57" s="154" t="s">
        <v>148</v>
      </c>
      <c r="E57" s="273">
        <v>99063</v>
      </c>
      <c r="F57" s="165" t="s">
        <v>216</v>
      </c>
      <c r="G57" s="201">
        <v>5213</v>
      </c>
    </row>
    <row r="58" spans="1:7" x14ac:dyDescent="0.25">
      <c r="A58" s="147">
        <v>4958</v>
      </c>
      <c r="B58" s="155" t="s">
        <v>299</v>
      </c>
      <c r="C58" s="100" t="s">
        <v>145</v>
      </c>
      <c r="D58" s="154" t="s">
        <v>148</v>
      </c>
      <c r="E58" s="273">
        <v>160063</v>
      </c>
      <c r="F58" s="165" t="s">
        <v>287</v>
      </c>
      <c r="G58" s="201">
        <v>5213</v>
      </c>
    </row>
    <row r="59" spans="1:7" ht="16.5" thickBot="1" x14ac:dyDescent="0.3">
      <c r="A59" s="245">
        <v>4960</v>
      </c>
      <c r="B59" s="231" t="s">
        <v>299</v>
      </c>
      <c r="C59" s="105" t="s">
        <v>147</v>
      </c>
      <c r="D59" s="246" t="s">
        <v>148</v>
      </c>
      <c r="E59" s="276">
        <v>142563</v>
      </c>
      <c r="F59" s="247" t="s">
        <v>289</v>
      </c>
      <c r="G59" s="313">
        <v>5213</v>
      </c>
    </row>
    <row r="60" spans="1:7" s="265" customFormat="1" ht="33" customHeight="1" thickTop="1" x14ac:dyDescent="0.25">
      <c r="A60" s="373" t="s">
        <v>326</v>
      </c>
      <c r="B60" s="374"/>
      <c r="C60" s="374"/>
      <c r="D60" s="374"/>
      <c r="E60" s="375">
        <f>SUM(E61:E66)</f>
        <v>533012</v>
      </c>
      <c r="F60" s="351"/>
      <c r="G60" s="352"/>
    </row>
    <row r="61" spans="1:7" ht="30" x14ac:dyDescent="0.25">
      <c r="A61" s="144">
        <v>4402</v>
      </c>
      <c r="B61" s="155" t="s">
        <v>300</v>
      </c>
      <c r="C61" s="116" t="s">
        <v>149</v>
      </c>
      <c r="D61" s="156" t="s">
        <v>150</v>
      </c>
      <c r="E61" s="270">
        <v>24600</v>
      </c>
      <c r="F61" s="165">
        <v>27848230</v>
      </c>
      <c r="G61" s="201">
        <v>5221</v>
      </c>
    </row>
    <row r="62" spans="1:7" ht="38.25" x14ac:dyDescent="0.25">
      <c r="A62" s="142">
        <v>4555</v>
      </c>
      <c r="B62" s="159" t="s">
        <v>301</v>
      </c>
      <c r="C62" s="98" t="s">
        <v>61</v>
      </c>
      <c r="D62" s="283" t="s">
        <v>62</v>
      </c>
      <c r="E62" s="269">
        <v>200000</v>
      </c>
      <c r="F62" s="165" t="s">
        <v>221</v>
      </c>
      <c r="G62" s="201">
        <v>5221</v>
      </c>
    </row>
    <row r="63" spans="1:7" ht="26.25" x14ac:dyDescent="0.25">
      <c r="A63" s="147">
        <v>4926</v>
      </c>
      <c r="B63" s="155" t="s">
        <v>299</v>
      </c>
      <c r="C63" s="100" t="s">
        <v>259</v>
      </c>
      <c r="D63" s="154" t="s">
        <v>148</v>
      </c>
      <c r="E63" s="273">
        <v>92988</v>
      </c>
      <c r="F63" s="165" t="s">
        <v>260</v>
      </c>
      <c r="G63" s="201">
        <v>5221</v>
      </c>
    </row>
    <row r="64" spans="1:7" x14ac:dyDescent="0.25">
      <c r="A64" s="147">
        <v>4928</v>
      </c>
      <c r="B64" s="155" t="s">
        <v>299</v>
      </c>
      <c r="C64" s="100" t="s">
        <v>115</v>
      </c>
      <c r="D64" s="154" t="s">
        <v>148</v>
      </c>
      <c r="E64" s="273">
        <v>30636</v>
      </c>
      <c r="F64" s="165" t="s">
        <v>221</v>
      </c>
      <c r="G64" s="201">
        <v>5221</v>
      </c>
    </row>
    <row r="65" spans="1:7" x14ac:dyDescent="0.25">
      <c r="A65" s="147">
        <v>4940</v>
      </c>
      <c r="B65" s="155" t="s">
        <v>299</v>
      </c>
      <c r="C65" s="102" t="s">
        <v>127</v>
      </c>
      <c r="D65" s="154" t="s">
        <v>148</v>
      </c>
      <c r="E65" s="273">
        <v>110088</v>
      </c>
      <c r="F65" s="165" t="s">
        <v>271</v>
      </c>
      <c r="G65" s="201">
        <v>5221</v>
      </c>
    </row>
    <row r="66" spans="1:7" ht="16.5" thickBot="1" x14ac:dyDescent="0.3">
      <c r="A66" s="250">
        <v>4944</v>
      </c>
      <c r="B66" s="231" t="s">
        <v>299</v>
      </c>
      <c r="C66" s="105" t="s">
        <v>131</v>
      </c>
      <c r="D66" s="246" t="s">
        <v>148</v>
      </c>
      <c r="E66" s="276">
        <v>74700</v>
      </c>
      <c r="F66" s="247" t="s">
        <v>275</v>
      </c>
      <c r="G66" s="313">
        <v>5221</v>
      </c>
    </row>
    <row r="67" spans="1:7" s="264" customFormat="1" ht="25.5" customHeight="1" thickTop="1" x14ac:dyDescent="0.25">
      <c r="A67" s="373" t="s">
        <v>327</v>
      </c>
      <c r="B67" s="374"/>
      <c r="C67" s="374"/>
      <c r="D67" s="374"/>
      <c r="E67" s="375">
        <f>SUM(E68:E78)</f>
        <v>1841231</v>
      </c>
      <c r="F67" s="351"/>
      <c r="G67" s="352"/>
    </row>
    <row r="68" spans="1:7" ht="30" x14ac:dyDescent="0.25">
      <c r="A68" s="146">
        <v>4406</v>
      </c>
      <c r="B68" s="155" t="s">
        <v>300</v>
      </c>
      <c r="C68" s="118" t="s">
        <v>211</v>
      </c>
      <c r="D68" s="156" t="s">
        <v>154</v>
      </c>
      <c r="E68" s="270">
        <v>167000</v>
      </c>
      <c r="F68" s="165" t="s">
        <v>213</v>
      </c>
      <c r="G68" s="201">
        <v>5222</v>
      </c>
    </row>
    <row r="69" spans="1:7" ht="30" x14ac:dyDescent="0.25">
      <c r="A69" s="143">
        <v>4408</v>
      </c>
      <c r="B69" s="159" t="s">
        <v>300</v>
      </c>
      <c r="C69" s="92" t="s">
        <v>156</v>
      </c>
      <c r="D69" s="156" t="s">
        <v>157</v>
      </c>
      <c r="E69" s="270">
        <v>240000</v>
      </c>
      <c r="F69" s="165" t="s">
        <v>215</v>
      </c>
      <c r="G69" s="201">
        <v>5222</v>
      </c>
    </row>
    <row r="70" spans="1:7" ht="30" x14ac:dyDescent="0.25">
      <c r="A70" s="143">
        <v>4507</v>
      </c>
      <c r="B70" s="159" t="s">
        <v>301</v>
      </c>
      <c r="C70" s="120" t="s">
        <v>49</v>
      </c>
      <c r="D70" s="160" t="s">
        <v>50</v>
      </c>
      <c r="E70" s="269">
        <v>200000</v>
      </c>
      <c r="F70" s="165" t="s">
        <v>215</v>
      </c>
      <c r="G70" s="201">
        <v>5222</v>
      </c>
    </row>
    <row r="71" spans="1:7" ht="38.25" x14ac:dyDescent="0.25">
      <c r="A71" s="143">
        <v>4579</v>
      </c>
      <c r="B71" s="159" t="s">
        <v>301</v>
      </c>
      <c r="C71" s="98" t="s">
        <v>65</v>
      </c>
      <c r="D71" s="283" t="s">
        <v>66</v>
      </c>
      <c r="E71" s="269">
        <v>173000</v>
      </c>
      <c r="F71" s="165" t="s">
        <v>223</v>
      </c>
      <c r="G71" s="201">
        <v>5222</v>
      </c>
    </row>
    <row r="72" spans="1:7" ht="30" x14ac:dyDescent="0.25">
      <c r="A72" s="142">
        <v>4580</v>
      </c>
      <c r="B72" s="159" t="s">
        <v>301</v>
      </c>
      <c r="C72" s="98" t="s">
        <v>65</v>
      </c>
      <c r="D72" s="160" t="s">
        <v>67</v>
      </c>
      <c r="E72" s="269">
        <v>128000</v>
      </c>
      <c r="F72" s="165" t="s">
        <v>223</v>
      </c>
      <c r="G72" s="201">
        <v>5222</v>
      </c>
    </row>
    <row r="73" spans="1:7" x14ac:dyDescent="0.25">
      <c r="A73" s="147">
        <v>4906</v>
      </c>
      <c r="B73" s="155" t="s">
        <v>299</v>
      </c>
      <c r="C73" s="100" t="s">
        <v>94</v>
      </c>
      <c r="D73" s="154" t="s">
        <v>148</v>
      </c>
      <c r="E73" s="273">
        <v>245700</v>
      </c>
      <c r="F73" s="165" t="s">
        <v>223</v>
      </c>
      <c r="G73" s="201">
        <v>5222</v>
      </c>
    </row>
    <row r="74" spans="1:7" x14ac:dyDescent="0.25">
      <c r="A74" s="147">
        <v>4917</v>
      </c>
      <c r="B74" s="155" t="s">
        <v>299</v>
      </c>
      <c r="C74" s="100" t="s">
        <v>105</v>
      </c>
      <c r="D74" s="154" t="s">
        <v>148</v>
      </c>
      <c r="E74" s="273">
        <v>166068</v>
      </c>
      <c r="F74" s="165" t="s">
        <v>223</v>
      </c>
      <c r="G74" s="201">
        <v>5222</v>
      </c>
    </row>
    <row r="75" spans="1:7" x14ac:dyDescent="0.25">
      <c r="A75" s="147">
        <v>4932</v>
      </c>
      <c r="B75" s="155" t="s">
        <v>299</v>
      </c>
      <c r="C75" s="100" t="s">
        <v>119</v>
      </c>
      <c r="D75" s="154" t="s">
        <v>148</v>
      </c>
      <c r="E75" s="273">
        <v>177960</v>
      </c>
      <c r="F75" s="165" t="s">
        <v>264</v>
      </c>
      <c r="G75" s="201">
        <v>5222</v>
      </c>
    </row>
    <row r="76" spans="1:7" ht="23.25" x14ac:dyDescent="0.25">
      <c r="A76" s="147">
        <v>4939</v>
      </c>
      <c r="B76" s="155" t="s">
        <v>299</v>
      </c>
      <c r="C76" s="101" t="s">
        <v>126</v>
      </c>
      <c r="D76" s="154" t="s">
        <v>148</v>
      </c>
      <c r="E76" s="273">
        <v>124440</v>
      </c>
      <c r="F76" s="165" t="s">
        <v>270</v>
      </c>
      <c r="G76" s="201">
        <v>5222</v>
      </c>
    </row>
    <row r="77" spans="1:7" x14ac:dyDescent="0.25">
      <c r="A77" s="147">
        <v>4950</v>
      </c>
      <c r="B77" s="155" t="s">
        <v>299</v>
      </c>
      <c r="C77" s="100" t="s">
        <v>137</v>
      </c>
      <c r="D77" s="154" t="s">
        <v>148</v>
      </c>
      <c r="E77" s="273">
        <v>172688</v>
      </c>
      <c r="F77" s="165" t="s">
        <v>223</v>
      </c>
      <c r="G77" s="201">
        <v>5222</v>
      </c>
    </row>
    <row r="78" spans="1:7" ht="27" thickBot="1" x14ac:dyDescent="0.3">
      <c r="A78" s="251">
        <v>4959</v>
      </c>
      <c r="B78" s="231" t="s">
        <v>299</v>
      </c>
      <c r="C78" s="105" t="s">
        <v>146</v>
      </c>
      <c r="D78" s="246" t="s">
        <v>148</v>
      </c>
      <c r="E78" s="276">
        <v>46375</v>
      </c>
      <c r="F78" s="247" t="s">
        <v>288</v>
      </c>
      <c r="G78" s="313">
        <v>5222</v>
      </c>
    </row>
    <row r="79" spans="1:7" s="265" customFormat="1" ht="33.75" customHeight="1" thickTop="1" x14ac:dyDescent="0.25">
      <c r="A79" s="373" t="s">
        <v>328</v>
      </c>
      <c r="B79" s="374"/>
      <c r="C79" s="374"/>
      <c r="D79" s="374"/>
      <c r="E79" s="375">
        <f>SUM(E80:E85)</f>
        <v>922720</v>
      </c>
      <c r="F79" s="351"/>
      <c r="G79" s="352"/>
    </row>
    <row r="80" spans="1:7" x14ac:dyDescent="0.25">
      <c r="A80" s="233">
        <v>4403</v>
      </c>
      <c r="B80" s="155" t="s">
        <v>300</v>
      </c>
      <c r="C80" s="237" t="s">
        <v>151</v>
      </c>
      <c r="D80" s="240" t="s">
        <v>152</v>
      </c>
      <c r="E80" s="277">
        <v>33000</v>
      </c>
      <c r="F80" s="169" t="s">
        <v>209</v>
      </c>
      <c r="G80" s="181">
        <v>5229</v>
      </c>
    </row>
    <row r="81" spans="1:7" ht="39" x14ac:dyDescent="0.25">
      <c r="A81" s="146">
        <v>4407</v>
      </c>
      <c r="B81" s="159" t="s">
        <v>300</v>
      </c>
      <c r="C81" s="118" t="s">
        <v>212</v>
      </c>
      <c r="D81" s="282" t="s">
        <v>155</v>
      </c>
      <c r="E81" s="270">
        <v>225000</v>
      </c>
      <c r="F81" s="165" t="s">
        <v>214</v>
      </c>
      <c r="G81" s="201">
        <v>5229</v>
      </c>
    </row>
    <row r="82" spans="1:7" ht="38.25" x14ac:dyDescent="0.25">
      <c r="A82" s="143">
        <v>4515</v>
      </c>
      <c r="B82" s="159" t="s">
        <v>301</v>
      </c>
      <c r="C82" s="92" t="s">
        <v>51</v>
      </c>
      <c r="D82" s="283" t="s">
        <v>52</v>
      </c>
      <c r="E82" s="269">
        <v>200000</v>
      </c>
      <c r="F82" s="165" t="s">
        <v>217</v>
      </c>
      <c r="G82" s="201">
        <v>5229</v>
      </c>
    </row>
    <row r="83" spans="1:7" ht="38.25" x14ac:dyDescent="0.25">
      <c r="A83" s="142">
        <v>4542</v>
      </c>
      <c r="B83" s="159" t="s">
        <v>301</v>
      </c>
      <c r="C83" s="106" t="s">
        <v>58</v>
      </c>
      <c r="D83" s="283" t="s">
        <v>59</v>
      </c>
      <c r="E83" s="269">
        <v>180000</v>
      </c>
      <c r="F83" s="165" t="s">
        <v>220</v>
      </c>
      <c r="G83" s="201">
        <v>5229</v>
      </c>
    </row>
    <row r="84" spans="1:7" ht="69" customHeight="1" x14ac:dyDescent="0.25">
      <c r="A84" s="142">
        <v>4544</v>
      </c>
      <c r="B84" s="159" t="s">
        <v>301</v>
      </c>
      <c r="C84" s="106" t="s">
        <v>58</v>
      </c>
      <c r="D84" s="283" t="s">
        <v>307</v>
      </c>
      <c r="E84" s="269">
        <v>200000</v>
      </c>
      <c r="F84" s="165" t="s">
        <v>220</v>
      </c>
      <c r="G84" s="201">
        <v>5229</v>
      </c>
    </row>
    <row r="85" spans="1:7" ht="24.75" thickBot="1" x14ac:dyDescent="0.3">
      <c r="A85" s="250">
        <v>4947</v>
      </c>
      <c r="B85" s="231" t="s">
        <v>299</v>
      </c>
      <c r="C85" s="253" t="s">
        <v>134</v>
      </c>
      <c r="D85" s="246" t="s">
        <v>148</v>
      </c>
      <c r="E85" s="276">
        <v>84720</v>
      </c>
      <c r="F85" s="247" t="s">
        <v>278</v>
      </c>
      <c r="G85" s="313">
        <v>5229</v>
      </c>
    </row>
    <row r="86" spans="1:7" s="265" customFormat="1" ht="32.25" customHeight="1" thickTop="1" x14ac:dyDescent="0.25">
      <c r="A86" s="373" t="s">
        <v>329</v>
      </c>
      <c r="B86" s="374"/>
      <c r="C86" s="374"/>
      <c r="D86" s="374"/>
      <c r="E86" s="375">
        <f>SUM(E87:E101)</f>
        <v>2300496</v>
      </c>
      <c r="F86" s="351"/>
      <c r="G86" s="352"/>
    </row>
    <row r="87" spans="1:7" ht="37.5" customHeight="1" x14ac:dyDescent="0.25">
      <c r="A87" s="143">
        <v>4600</v>
      </c>
      <c r="B87" s="155" t="s">
        <v>302</v>
      </c>
      <c r="C87" s="106" t="s">
        <v>73</v>
      </c>
      <c r="D87" s="283" t="s">
        <v>74</v>
      </c>
      <c r="E87" s="269">
        <v>250000</v>
      </c>
      <c r="F87" s="165" t="s">
        <v>226</v>
      </c>
      <c r="G87" s="201">
        <v>5321</v>
      </c>
    </row>
    <row r="88" spans="1:7" ht="36.75" customHeight="1" x14ac:dyDescent="0.25">
      <c r="A88" s="142">
        <v>4602</v>
      </c>
      <c r="B88" s="155" t="s">
        <v>302</v>
      </c>
      <c r="C88" s="106" t="s">
        <v>75</v>
      </c>
      <c r="D88" s="283" t="s">
        <v>74</v>
      </c>
      <c r="E88" s="269">
        <v>154880</v>
      </c>
      <c r="F88" s="165" t="s">
        <v>227</v>
      </c>
      <c r="G88" s="201">
        <v>5321</v>
      </c>
    </row>
    <row r="89" spans="1:7" ht="39" customHeight="1" x14ac:dyDescent="0.25">
      <c r="A89" s="142">
        <v>4603</v>
      </c>
      <c r="B89" s="155" t="s">
        <v>302</v>
      </c>
      <c r="C89" s="98" t="s">
        <v>76</v>
      </c>
      <c r="D89" s="283" t="s">
        <v>74</v>
      </c>
      <c r="E89" s="269">
        <v>150000</v>
      </c>
      <c r="F89" s="165" t="s">
        <v>228</v>
      </c>
      <c r="G89" s="201">
        <v>5321</v>
      </c>
    </row>
    <row r="90" spans="1:7" ht="37.5" customHeight="1" x14ac:dyDescent="0.25">
      <c r="A90" s="142">
        <v>4606</v>
      </c>
      <c r="B90" s="155" t="s">
        <v>302</v>
      </c>
      <c r="C90" s="98" t="s">
        <v>77</v>
      </c>
      <c r="D90" s="283" t="s">
        <v>78</v>
      </c>
      <c r="E90" s="269">
        <v>150000</v>
      </c>
      <c r="F90" s="165" t="s">
        <v>229</v>
      </c>
      <c r="G90" s="201">
        <v>5321</v>
      </c>
    </row>
    <row r="91" spans="1:7" ht="40.5" customHeight="1" x14ac:dyDescent="0.25">
      <c r="A91" s="143">
        <v>4607</v>
      </c>
      <c r="B91" s="155" t="s">
        <v>302</v>
      </c>
      <c r="C91" s="98" t="s">
        <v>79</v>
      </c>
      <c r="D91" s="283" t="s">
        <v>74</v>
      </c>
      <c r="E91" s="269">
        <v>200000</v>
      </c>
      <c r="F91" s="165" t="s">
        <v>230</v>
      </c>
      <c r="G91" s="201">
        <v>5321</v>
      </c>
    </row>
    <row r="92" spans="1:7" ht="36.75" customHeight="1" x14ac:dyDescent="0.25">
      <c r="A92" s="142">
        <v>4608</v>
      </c>
      <c r="B92" s="155" t="s">
        <v>302</v>
      </c>
      <c r="C92" s="98" t="s">
        <v>80</v>
      </c>
      <c r="D92" s="283" t="s">
        <v>74</v>
      </c>
      <c r="E92" s="269">
        <v>192000</v>
      </c>
      <c r="F92" s="165" t="s">
        <v>231</v>
      </c>
      <c r="G92" s="201">
        <v>5321</v>
      </c>
    </row>
    <row r="93" spans="1:7" ht="32.25" customHeight="1" x14ac:dyDescent="0.25">
      <c r="A93" s="143">
        <v>4610</v>
      </c>
      <c r="B93" s="155" t="s">
        <v>302</v>
      </c>
      <c r="C93" s="98" t="s">
        <v>8</v>
      </c>
      <c r="D93" s="283" t="s">
        <v>74</v>
      </c>
      <c r="E93" s="269">
        <v>242080</v>
      </c>
      <c r="F93" s="165" t="s">
        <v>174</v>
      </c>
      <c r="G93" s="201">
        <v>5321</v>
      </c>
    </row>
    <row r="94" spans="1:7" ht="35.25" customHeight="1" x14ac:dyDescent="0.25">
      <c r="A94" s="142">
        <v>4611</v>
      </c>
      <c r="B94" s="155" t="s">
        <v>302</v>
      </c>
      <c r="C94" s="98" t="s">
        <v>81</v>
      </c>
      <c r="D94" s="283" t="s">
        <v>74</v>
      </c>
      <c r="E94" s="269">
        <v>158122</v>
      </c>
      <c r="F94" s="165" t="s">
        <v>232</v>
      </c>
      <c r="G94" s="201">
        <v>5321</v>
      </c>
    </row>
    <row r="95" spans="1:7" ht="37.5" customHeight="1" x14ac:dyDescent="0.25">
      <c r="A95" s="143">
        <v>4614</v>
      </c>
      <c r="B95" s="155" t="s">
        <v>302</v>
      </c>
      <c r="C95" s="106" t="s">
        <v>83</v>
      </c>
      <c r="D95" s="283" t="s">
        <v>74</v>
      </c>
      <c r="E95" s="269">
        <v>156000</v>
      </c>
      <c r="F95" s="165" t="s">
        <v>234</v>
      </c>
      <c r="G95" s="201">
        <v>5321</v>
      </c>
    </row>
    <row r="96" spans="1:7" ht="30" x14ac:dyDescent="0.25">
      <c r="A96" s="143">
        <v>4800</v>
      </c>
      <c r="B96" s="155" t="s">
        <v>303</v>
      </c>
      <c r="C96" s="106" t="s">
        <v>83</v>
      </c>
      <c r="D96" s="160" t="s">
        <v>85</v>
      </c>
      <c r="E96" s="269">
        <v>100000</v>
      </c>
      <c r="F96" s="165" t="s">
        <v>234</v>
      </c>
      <c r="G96" s="201">
        <v>5321</v>
      </c>
    </row>
    <row r="97" spans="1:7" ht="30" x14ac:dyDescent="0.25">
      <c r="A97" s="143">
        <v>4801</v>
      </c>
      <c r="B97" s="155" t="s">
        <v>303</v>
      </c>
      <c r="C97" s="98" t="s">
        <v>86</v>
      </c>
      <c r="D97" s="160" t="s">
        <v>85</v>
      </c>
      <c r="E97" s="269">
        <v>65824</v>
      </c>
      <c r="F97" s="165" t="s">
        <v>235</v>
      </c>
      <c r="G97" s="201">
        <v>5321</v>
      </c>
    </row>
    <row r="98" spans="1:7" ht="30" x14ac:dyDescent="0.25">
      <c r="A98" s="142">
        <v>4802</v>
      </c>
      <c r="B98" s="155" t="s">
        <v>303</v>
      </c>
      <c r="C98" s="98" t="s">
        <v>87</v>
      </c>
      <c r="D98" s="160" t="s">
        <v>85</v>
      </c>
      <c r="E98" s="269">
        <v>96798</v>
      </c>
      <c r="F98" s="165" t="s">
        <v>236</v>
      </c>
      <c r="G98" s="201">
        <v>5321</v>
      </c>
    </row>
    <row r="99" spans="1:7" x14ac:dyDescent="0.25">
      <c r="A99" s="147">
        <v>4905</v>
      </c>
      <c r="B99" s="155" t="s">
        <v>299</v>
      </c>
      <c r="C99" s="100" t="s">
        <v>93</v>
      </c>
      <c r="D99" s="154" t="s">
        <v>148</v>
      </c>
      <c r="E99" s="273">
        <v>108540</v>
      </c>
      <c r="F99" s="165" t="s">
        <v>242</v>
      </c>
      <c r="G99" s="201">
        <v>5321</v>
      </c>
    </row>
    <row r="100" spans="1:7" x14ac:dyDescent="0.25">
      <c r="A100" s="147">
        <v>4918</v>
      </c>
      <c r="B100" s="155" t="s">
        <v>299</v>
      </c>
      <c r="C100" s="100" t="s">
        <v>106</v>
      </c>
      <c r="D100" s="154" t="s">
        <v>148</v>
      </c>
      <c r="E100" s="273">
        <v>89664</v>
      </c>
      <c r="F100" s="165" t="s">
        <v>252</v>
      </c>
      <c r="G100" s="201">
        <v>5321</v>
      </c>
    </row>
    <row r="101" spans="1:7" ht="16.5" thickBot="1" x14ac:dyDescent="0.3">
      <c r="A101" s="245">
        <v>4922</v>
      </c>
      <c r="B101" s="231" t="s">
        <v>299</v>
      </c>
      <c r="C101" s="105" t="s">
        <v>110</v>
      </c>
      <c r="D101" s="246" t="s">
        <v>148</v>
      </c>
      <c r="E101" s="276">
        <v>186588</v>
      </c>
      <c r="F101" s="247" t="s">
        <v>256</v>
      </c>
      <c r="G101" s="313">
        <v>5321</v>
      </c>
    </row>
    <row r="102" spans="1:7" s="265" customFormat="1" ht="29.25" customHeight="1" thickTop="1" x14ac:dyDescent="0.25">
      <c r="A102" s="373" t="s">
        <v>330</v>
      </c>
      <c r="B102" s="374"/>
      <c r="C102" s="374"/>
      <c r="D102" s="374"/>
      <c r="E102" s="375">
        <f>SUM(E103)</f>
        <v>200000</v>
      </c>
      <c r="F102" s="351"/>
      <c r="G102" s="352"/>
    </row>
    <row r="103" spans="1:7" s="260" customFormat="1" ht="31.5" customHeight="1" thickBot="1" x14ac:dyDescent="0.3">
      <c r="A103" s="261">
        <v>4613</v>
      </c>
      <c r="B103" s="91" t="s">
        <v>302</v>
      </c>
      <c r="C103" s="90" t="s">
        <v>82</v>
      </c>
      <c r="D103" s="285" t="s">
        <v>74</v>
      </c>
      <c r="E103" s="278">
        <v>200000</v>
      </c>
      <c r="F103" s="263" t="s">
        <v>233</v>
      </c>
      <c r="G103" s="314">
        <v>5323</v>
      </c>
    </row>
    <row r="104" spans="1:7" s="266" customFormat="1" ht="26.25" customHeight="1" thickTop="1" x14ac:dyDescent="0.25">
      <c r="A104" s="373" t="s">
        <v>331</v>
      </c>
      <c r="B104" s="374"/>
      <c r="C104" s="374"/>
      <c r="D104" s="374"/>
      <c r="E104" s="370">
        <f>SUM(E105)</f>
        <v>200000</v>
      </c>
      <c r="F104" s="371"/>
      <c r="G104" s="372"/>
    </row>
    <row r="105" spans="1:7" ht="45.75" thickBot="1" x14ac:dyDescent="0.3">
      <c r="A105" s="257">
        <v>4582</v>
      </c>
      <c r="B105" s="249" t="s">
        <v>301</v>
      </c>
      <c r="C105" s="90" t="s">
        <v>68</v>
      </c>
      <c r="D105" s="258" t="s">
        <v>69</v>
      </c>
      <c r="E105" s="279">
        <v>200000</v>
      </c>
      <c r="F105" s="259" t="s">
        <v>224</v>
      </c>
      <c r="G105" s="315">
        <v>5332</v>
      </c>
    </row>
    <row r="106" spans="1:7" s="191" customFormat="1" ht="29.25" customHeight="1" thickTop="1" thickBot="1" x14ac:dyDescent="0.3">
      <c r="A106" s="366" t="s">
        <v>314</v>
      </c>
      <c r="B106" s="367"/>
      <c r="C106" s="367"/>
      <c r="D106" s="367"/>
      <c r="E106" s="363">
        <f>E107+E111</f>
        <v>16751537</v>
      </c>
      <c r="F106" s="364"/>
      <c r="G106" s="365"/>
    </row>
    <row r="107" spans="1:7" s="265" customFormat="1" ht="27" customHeight="1" thickTop="1" x14ac:dyDescent="0.25">
      <c r="A107" s="368" t="s">
        <v>332</v>
      </c>
      <c r="B107" s="369"/>
      <c r="C107" s="369"/>
      <c r="D107" s="369"/>
      <c r="E107" s="370">
        <f>SUM(E108:E110)</f>
        <v>1730508</v>
      </c>
      <c r="F107" s="371"/>
      <c r="G107" s="372"/>
    </row>
    <row r="108" spans="1:7" ht="51" x14ac:dyDescent="0.25">
      <c r="A108" s="143">
        <v>4100</v>
      </c>
      <c r="B108" s="155" t="s">
        <v>295</v>
      </c>
      <c r="C108" s="98" t="s">
        <v>5</v>
      </c>
      <c r="D108" s="283" t="s">
        <v>6</v>
      </c>
      <c r="E108" s="269">
        <v>886500</v>
      </c>
      <c r="F108" s="242">
        <v>65276124</v>
      </c>
      <c r="G108" s="201">
        <v>6313</v>
      </c>
    </row>
    <row r="109" spans="1:7" x14ac:dyDescent="0.25">
      <c r="A109" s="142">
        <v>4301</v>
      </c>
      <c r="B109" s="153" t="s">
        <v>298</v>
      </c>
      <c r="C109" s="98" t="s">
        <v>31</v>
      </c>
      <c r="D109" s="154" t="s">
        <v>30</v>
      </c>
      <c r="E109" s="269">
        <v>486800</v>
      </c>
      <c r="F109" s="165" t="s">
        <v>194</v>
      </c>
      <c r="G109" s="201">
        <v>6313</v>
      </c>
    </row>
    <row r="110" spans="1:7" ht="16.5" thickBot="1" x14ac:dyDescent="0.3">
      <c r="A110" s="257">
        <v>4313</v>
      </c>
      <c r="B110" s="262" t="s">
        <v>298</v>
      </c>
      <c r="C110" s="90" t="s">
        <v>38</v>
      </c>
      <c r="D110" s="246" t="s">
        <v>30</v>
      </c>
      <c r="E110" s="280">
        <v>357208</v>
      </c>
      <c r="F110" s="247" t="s">
        <v>201</v>
      </c>
      <c r="G110" s="313">
        <v>6313</v>
      </c>
    </row>
    <row r="111" spans="1:7" s="265" customFormat="1" ht="24.75" customHeight="1" thickTop="1" x14ac:dyDescent="0.25">
      <c r="A111" s="373" t="s">
        <v>333</v>
      </c>
      <c r="B111" s="374"/>
      <c r="C111" s="374"/>
      <c r="D111" s="374"/>
      <c r="E111" s="370">
        <f>SUM(E112:E145)</f>
        <v>15021029</v>
      </c>
      <c r="F111" s="371"/>
      <c r="G111" s="372"/>
    </row>
    <row r="112" spans="1:7" x14ac:dyDescent="0.25">
      <c r="A112" s="146">
        <v>4200</v>
      </c>
      <c r="B112" s="150" t="s">
        <v>297</v>
      </c>
      <c r="C112" s="92" t="s">
        <v>8</v>
      </c>
      <c r="D112" s="151" t="s">
        <v>9</v>
      </c>
      <c r="E112" s="269">
        <v>311512</v>
      </c>
      <c r="F112" s="165" t="s">
        <v>174</v>
      </c>
      <c r="G112" s="201">
        <v>6341</v>
      </c>
    </row>
    <row r="113" spans="1:7" x14ac:dyDescent="0.25">
      <c r="A113" s="142">
        <v>4201</v>
      </c>
      <c r="B113" s="152" t="s">
        <v>297</v>
      </c>
      <c r="C113" s="94" t="s">
        <v>10</v>
      </c>
      <c r="D113" s="151" t="s">
        <v>9</v>
      </c>
      <c r="E113" s="269">
        <v>752958</v>
      </c>
      <c r="F113" s="165" t="s">
        <v>175</v>
      </c>
      <c r="G113" s="201">
        <v>6341</v>
      </c>
    </row>
    <row r="114" spans="1:7" x14ac:dyDescent="0.25">
      <c r="A114" s="143">
        <v>4202</v>
      </c>
      <c r="B114" s="150" t="s">
        <v>297</v>
      </c>
      <c r="C114" s="95" t="s">
        <v>11</v>
      </c>
      <c r="D114" s="151" t="s">
        <v>9</v>
      </c>
      <c r="E114" s="269">
        <v>240000</v>
      </c>
      <c r="F114" s="165" t="s">
        <v>176</v>
      </c>
      <c r="G114" s="201">
        <v>6341</v>
      </c>
    </row>
    <row r="115" spans="1:7" x14ac:dyDescent="0.25">
      <c r="A115" s="142">
        <v>4203</v>
      </c>
      <c r="B115" s="152" t="s">
        <v>297</v>
      </c>
      <c r="C115" s="95" t="s">
        <v>12</v>
      </c>
      <c r="D115" s="151" t="s">
        <v>9</v>
      </c>
      <c r="E115" s="269">
        <v>237215</v>
      </c>
      <c r="F115" s="165" t="s">
        <v>177</v>
      </c>
      <c r="G115" s="201">
        <v>6341</v>
      </c>
    </row>
    <row r="116" spans="1:7" x14ac:dyDescent="0.25">
      <c r="A116" s="142">
        <v>4205</v>
      </c>
      <c r="B116" s="150" t="s">
        <v>297</v>
      </c>
      <c r="C116" s="95" t="s">
        <v>13</v>
      </c>
      <c r="D116" s="151" t="s">
        <v>9</v>
      </c>
      <c r="E116" s="269">
        <v>533303</v>
      </c>
      <c r="F116" s="165" t="s">
        <v>178</v>
      </c>
      <c r="G116" s="201">
        <v>6341</v>
      </c>
    </row>
    <row r="117" spans="1:7" x14ac:dyDescent="0.25">
      <c r="A117" s="143">
        <v>4207</v>
      </c>
      <c r="B117" s="152" t="s">
        <v>297</v>
      </c>
      <c r="C117" s="95" t="s">
        <v>14</v>
      </c>
      <c r="D117" s="151" t="s">
        <v>9</v>
      </c>
      <c r="E117" s="269">
        <v>459607</v>
      </c>
      <c r="F117" s="165" t="s">
        <v>179</v>
      </c>
      <c r="G117" s="201">
        <v>6341</v>
      </c>
    </row>
    <row r="118" spans="1:7" x14ac:dyDescent="0.25">
      <c r="A118" s="142">
        <v>4209</v>
      </c>
      <c r="B118" s="150" t="s">
        <v>297</v>
      </c>
      <c r="C118" s="95" t="s">
        <v>15</v>
      </c>
      <c r="D118" s="151" t="s">
        <v>9</v>
      </c>
      <c r="E118" s="269">
        <v>201247</v>
      </c>
      <c r="F118" s="165" t="s">
        <v>180</v>
      </c>
      <c r="G118" s="201">
        <v>6341</v>
      </c>
    </row>
    <row r="119" spans="1:7" x14ac:dyDescent="0.25">
      <c r="A119" s="143">
        <v>4213</v>
      </c>
      <c r="B119" s="152" t="s">
        <v>297</v>
      </c>
      <c r="C119" s="95" t="s">
        <v>16</v>
      </c>
      <c r="D119" s="151" t="s">
        <v>9</v>
      </c>
      <c r="E119" s="269">
        <v>550000</v>
      </c>
      <c r="F119" s="165" t="s">
        <v>181</v>
      </c>
      <c r="G119" s="201">
        <v>6341</v>
      </c>
    </row>
    <row r="120" spans="1:7" x14ac:dyDescent="0.25">
      <c r="A120" s="142">
        <v>4215</v>
      </c>
      <c r="B120" s="150" t="s">
        <v>297</v>
      </c>
      <c r="C120" s="95" t="s">
        <v>17</v>
      </c>
      <c r="D120" s="151" t="s">
        <v>9</v>
      </c>
      <c r="E120" s="269">
        <v>533000</v>
      </c>
      <c r="F120" s="165" t="s">
        <v>182</v>
      </c>
      <c r="G120" s="201">
        <v>6341</v>
      </c>
    </row>
    <row r="121" spans="1:7" x14ac:dyDescent="0.25">
      <c r="A121" s="142">
        <v>4217</v>
      </c>
      <c r="B121" s="152" t="s">
        <v>297</v>
      </c>
      <c r="C121" s="95" t="s">
        <v>18</v>
      </c>
      <c r="D121" s="151" t="s">
        <v>9</v>
      </c>
      <c r="E121" s="269">
        <v>483498</v>
      </c>
      <c r="F121" s="165" t="s">
        <v>183</v>
      </c>
      <c r="G121" s="201">
        <v>6341</v>
      </c>
    </row>
    <row r="122" spans="1:7" x14ac:dyDescent="0.25">
      <c r="A122" s="142">
        <v>4218</v>
      </c>
      <c r="B122" s="150" t="s">
        <v>297</v>
      </c>
      <c r="C122" s="95" t="s">
        <v>19</v>
      </c>
      <c r="D122" s="151" t="s">
        <v>9</v>
      </c>
      <c r="E122" s="269">
        <v>226398</v>
      </c>
      <c r="F122" s="165" t="s">
        <v>184</v>
      </c>
      <c r="G122" s="201">
        <v>6341</v>
      </c>
    </row>
    <row r="123" spans="1:7" x14ac:dyDescent="0.25">
      <c r="A123" s="143">
        <v>4219</v>
      </c>
      <c r="B123" s="152" t="s">
        <v>297</v>
      </c>
      <c r="C123" s="95" t="s">
        <v>20</v>
      </c>
      <c r="D123" s="151" t="s">
        <v>9</v>
      </c>
      <c r="E123" s="269">
        <v>605000</v>
      </c>
      <c r="F123" s="165" t="s">
        <v>185</v>
      </c>
      <c r="G123" s="201">
        <v>6341</v>
      </c>
    </row>
    <row r="124" spans="1:7" x14ac:dyDescent="0.25">
      <c r="A124" s="143">
        <v>4220</v>
      </c>
      <c r="B124" s="150" t="s">
        <v>297</v>
      </c>
      <c r="C124" s="95" t="s">
        <v>27</v>
      </c>
      <c r="D124" s="151" t="s">
        <v>9</v>
      </c>
      <c r="E124" s="269">
        <v>630000</v>
      </c>
      <c r="F124" s="165" t="s">
        <v>192</v>
      </c>
      <c r="G124" s="201">
        <v>6341</v>
      </c>
    </row>
    <row r="125" spans="1:7" x14ac:dyDescent="0.25">
      <c r="A125" s="143">
        <v>4221</v>
      </c>
      <c r="B125" s="150" t="s">
        <v>297</v>
      </c>
      <c r="C125" s="95" t="s">
        <v>21</v>
      </c>
      <c r="D125" s="151" t="s">
        <v>9</v>
      </c>
      <c r="E125" s="269">
        <v>311167</v>
      </c>
      <c r="F125" s="165" t="s">
        <v>186</v>
      </c>
      <c r="G125" s="201">
        <v>6341</v>
      </c>
    </row>
    <row r="126" spans="1:7" x14ac:dyDescent="0.25">
      <c r="A126" s="143">
        <v>4223</v>
      </c>
      <c r="B126" s="152" t="s">
        <v>297</v>
      </c>
      <c r="C126" s="95" t="s">
        <v>22</v>
      </c>
      <c r="D126" s="151" t="s">
        <v>9</v>
      </c>
      <c r="E126" s="269">
        <v>264224</v>
      </c>
      <c r="F126" s="165" t="s">
        <v>187</v>
      </c>
      <c r="G126" s="201">
        <v>6341</v>
      </c>
    </row>
    <row r="127" spans="1:7" x14ac:dyDescent="0.25">
      <c r="A127" s="143">
        <v>4226</v>
      </c>
      <c r="B127" s="150" t="s">
        <v>297</v>
      </c>
      <c r="C127" s="95" t="s">
        <v>23</v>
      </c>
      <c r="D127" s="151" t="s">
        <v>9</v>
      </c>
      <c r="E127" s="269">
        <v>274000</v>
      </c>
      <c r="F127" s="165" t="s">
        <v>188</v>
      </c>
      <c r="G127" s="201">
        <v>6341</v>
      </c>
    </row>
    <row r="128" spans="1:7" x14ac:dyDescent="0.25">
      <c r="A128" s="143">
        <v>4228</v>
      </c>
      <c r="B128" s="152" t="s">
        <v>297</v>
      </c>
      <c r="C128" s="95" t="s">
        <v>24</v>
      </c>
      <c r="D128" s="151" t="s">
        <v>9</v>
      </c>
      <c r="E128" s="269">
        <v>191600</v>
      </c>
      <c r="F128" s="165" t="s">
        <v>189</v>
      </c>
      <c r="G128" s="201">
        <v>6341</v>
      </c>
    </row>
    <row r="129" spans="1:7" x14ac:dyDescent="0.25">
      <c r="A129" s="142">
        <v>4229</v>
      </c>
      <c r="B129" s="150" t="s">
        <v>297</v>
      </c>
      <c r="C129" s="95" t="s">
        <v>25</v>
      </c>
      <c r="D129" s="151" t="s">
        <v>9</v>
      </c>
      <c r="E129" s="269">
        <v>889864</v>
      </c>
      <c r="F129" s="165" t="s">
        <v>190</v>
      </c>
      <c r="G129" s="201">
        <v>6341</v>
      </c>
    </row>
    <row r="130" spans="1:7" x14ac:dyDescent="0.25">
      <c r="A130" s="143">
        <v>4230</v>
      </c>
      <c r="B130" s="152" t="s">
        <v>297</v>
      </c>
      <c r="C130" s="95" t="s">
        <v>26</v>
      </c>
      <c r="D130" s="151" t="s">
        <v>9</v>
      </c>
      <c r="E130" s="269">
        <v>319500</v>
      </c>
      <c r="F130" s="165" t="s">
        <v>191</v>
      </c>
      <c r="G130" s="201">
        <v>6341</v>
      </c>
    </row>
    <row r="131" spans="1:7" x14ac:dyDescent="0.25">
      <c r="A131" s="143">
        <v>4300</v>
      </c>
      <c r="B131" s="153" t="s">
        <v>298</v>
      </c>
      <c r="C131" s="98" t="s">
        <v>29</v>
      </c>
      <c r="D131" s="154" t="s">
        <v>30</v>
      </c>
      <c r="E131" s="269">
        <v>884752</v>
      </c>
      <c r="F131" s="165" t="s">
        <v>193</v>
      </c>
      <c r="G131" s="201">
        <v>6341</v>
      </c>
    </row>
    <row r="132" spans="1:7" x14ac:dyDescent="0.25">
      <c r="A132" s="142">
        <v>4303</v>
      </c>
      <c r="B132" s="153" t="s">
        <v>298</v>
      </c>
      <c r="C132" s="98" t="s">
        <v>32</v>
      </c>
      <c r="D132" s="154" t="s">
        <v>30</v>
      </c>
      <c r="E132" s="269">
        <v>192336</v>
      </c>
      <c r="F132" s="165" t="s">
        <v>195</v>
      </c>
      <c r="G132" s="201">
        <v>6341</v>
      </c>
    </row>
    <row r="133" spans="1:7" x14ac:dyDescent="0.25">
      <c r="A133" s="142">
        <v>4305</v>
      </c>
      <c r="B133" s="153" t="s">
        <v>298</v>
      </c>
      <c r="C133" s="98" t="s">
        <v>33</v>
      </c>
      <c r="D133" s="154" t="s">
        <v>30</v>
      </c>
      <c r="E133" s="269">
        <v>401600</v>
      </c>
      <c r="F133" s="165" t="s">
        <v>196</v>
      </c>
      <c r="G133" s="201">
        <v>6341</v>
      </c>
    </row>
    <row r="134" spans="1:7" x14ac:dyDescent="0.25">
      <c r="A134" s="142">
        <v>4306</v>
      </c>
      <c r="B134" s="153" t="s">
        <v>298</v>
      </c>
      <c r="C134" s="98" t="s">
        <v>34</v>
      </c>
      <c r="D134" s="154" t="s">
        <v>30</v>
      </c>
      <c r="E134" s="269">
        <v>603185</v>
      </c>
      <c r="F134" s="165" t="s">
        <v>197</v>
      </c>
      <c r="G134" s="201">
        <v>6341</v>
      </c>
    </row>
    <row r="135" spans="1:7" x14ac:dyDescent="0.25">
      <c r="A135" s="142">
        <v>4307</v>
      </c>
      <c r="B135" s="153" t="s">
        <v>298</v>
      </c>
      <c r="C135" s="98" t="s">
        <v>35</v>
      </c>
      <c r="D135" s="154" t="s">
        <v>30</v>
      </c>
      <c r="E135" s="269">
        <v>238488</v>
      </c>
      <c r="F135" s="165" t="s">
        <v>198</v>
      </c>
      <c r="G135" s="201">
        <v>6341</v>
      </c>
    </row>
    <row r="136" spans="1:7" x14ac:dyDescent="0.25">
      <c r="A136" s="142">
        <v>4308</v>
      </c>
      <c r="B136" s="153" t="s">
        <v>298</v>
      </c>
      <c r="C136" s="98" t="s">
        <v>36</v>
      </c>
      <c r="D136" s="154" t="s">
        <v>30</v>
      </c>
      <c r="E136" s="269">
        <v>101103</v>
      </c>
      <c r="F136" s="165" t="s">
        <v>199</v>
      </c>
      <c r="G136" s="201">
        <v>6341</v>
      </c>
    </row>
    <row r="137" spans="1:7" x14ac:dyDescent="0.25">
      <c r="A137" s="142">
        <v>4312</v>
      </c>
      <c r="B137" s="153" t="s">
        <v>298</v>
      </c>
      <c r="C137" s="98" t="s">
        <v>37</v>
      </c>
      <c r="D137" s="154" t="s">
        <v>30</v>
      </c>
      <c r="E137" s="269">
        <v>871260</v>
      </c>
      <c r="F137" s="165" t="s">
        <v>200</v>
      </c>
      <c r="G137" s="201">
        <v>6341</v>
      </c>
    </row>
    <row r="138" spans="1:7" x14ac:dyDescent="0.25">
      <c r="A138" s="143">
        <v>4314</v>
      </c>
      <c r="B138" s="153" t="s">
        <v>298</v>
      </c>
      <c r="C138" s="98" t="s">
        <v>39</v>
      </c>
      <c r="D138" s="154" t="s">
        <v>30</v>
      </c>
      <c r="E138" s="269">
        <v>312832</v>
      </c>
      <c r="F138" s="165" t="s">
        <v>202</v>
      </c>
      <c r="G138" s="201">
        <v>6341</v>
      </c>
    </row>
    <row r="139" spans="1:7" x14ac:dyDescent="0.25">
      <c r="A139" s="142">
        <v>4316</v>
      </c>
      <c r="B139" s="153" t="s">
        <v>298</v>
      </c>
      <c r="C139" s="98" t="s">
        <v>40</v>
      </c>
      <c r="D139" s="154" t="s">
        <v>30</v>
      </c>
      <c r="E139" s="269">
        <v>178759</v>
      </c>
      <c r="F139" s="165" t="s">
        <v>203</v>
      </c>
      <c r="G139" s="201">
        <v>6341</v>
      </c>
    </row>
    <row r="140" spans="1:7" x14ac:dyDescent="0.25">
      <c r="A140" s="142">
        <v>4317</v>
      </c>
      <c r="B140" s="153" t="s">
        <v>298</v>
      </c>
      <c r="C140" s="98" t="s">
        <v>41</v>
      </c>
      <c r="D140" s="154" t="s">
        <v>30</v>
      </c>
      <c r="E140" s="269">
        <v>433219</v>
      </c>
      <c r="F140" s="165" t="s">
        <v>204</v>
      </c>
      <c r="G140" s="201">
        <v>6341</v>
      </c>
    </row>
    <row r="141" spans="1:7" x14ac:dyDescent="0.25">
      <c r="A141" s="143">
        <v>4318</v>
      </c>
      <c r="B141" s="153" t="s">
        <v>298</v>
      </c>
      <c r="C141" s="98" t="s">
        <v>41</v>
      </c>
      <c r="D141" s="154" t="s">
        <v>30</v>
      </c>
      <c r="E141" s="269">
        <v>372047</v>
      </c>
      <c r="F141" s="165" t="s">
        <v>204</v>
      </c>
      <c r="G141" s="201">
        <v>6341</v>
      </c>
    </row>
    <row r="142" spans="1:7" x14ac:dyDescent="0.25">
      <c r="A142" s="143">
        <v>4319</v>
      </c>
      <c r="B142" s="153" t="s">
        <v>298</v>
      </c>
      <c r="C142" s="98" t="s">
        <v>42</v>
      </c>
      <c r="D142" s="154" t="s">
        <v>30</v>
      </c>
      <c r="E142" s="269">
        <v>930200</v>
      </c>
      <c r="F142" s="165" t="s">
        <v>205</v>
      </c>
      <c r="G142" s="201">
        <v>6341</v>
      </c>
    </row>
    <row r="143" spans="1:7" x14ac:dyDescent="0.25">
      <c r="A143" s="143">
        <v>4321</v>
      </c>
      <c r="B143" s="153" t="s">
        <v>298</v>
      </c>
      <c r="C143" s="98" t="s">
        <v>308</v>
      </c>
      <c r="D143" s="154" t="s">
        <v>30</v>
      </c>
      <c r="E143" s="269">
        <v>173155</v>
      </c>
      <c r="F143" s="165" t="s">
        <v>206</v>
      </c>
      <c r="G143" s="201">
        <v>6341</v>
      </c>
    </row>
    <row r="144" spans="1:7" x14ac:dyDescent="0.25">
      <c r="A144" s="143">
        <v>4398</v>
      </c>
      <c r="B144" s="153" t="s">
        <v>298</v>
      </c>
      <c r="C144" s="98" t="s">
        <v>44</v>
      </c>
      <c r="D144" s="154" t="s">
        <v>30</v>
      </c>
      <c r="E144" s="269">
        <v>1000000</v>
      </c>
      <c r="F144" s="165" t="s">
        <v>207</v>
      </c>
      <c r="G144" s="201">
        <v>6341</v>
      </c>
    </row>
    <row r="145" spans="1:9" ht="16.5" thickBot="1" x14ac:dyDescent="0.3">
      <c r="A145" s="143">
        <v>4399</v>
      </c>
      <c r="B145" s="235" t="s">
        <v>298</v>
      </c>
      <c r="C145" s="238" t="s">
        <v>45</v>
      </c>
      <c r="D145" s="163" t="s">
        <v>30</v>
      </c>
      <c r="E145" s="281">
        <v>314000</v>
      </c>
      <c r="F145" s="173" t="s">
        <v>208</v>
      </c>
      <c r="G145" s="316">
        <v>6341</v>
      </c>
    </row>
    <row r="146" spans="1:9" s="229" customFormat="1" ht="30.75" customHeight="1" thickTop="1" thickBot="1" x14ac:dyDescent="0.35">
      <c r="A146" s="318" t="s">
        <v>294</v>
      </c>
      <c r="B146" s="319"/>
      <c r="C146" s="319"/>
      <c r="D146" s="320"/>
      <c r="E146" s="323">
        <f>E4+E19+E60+E67+E79+E86+E102+E104+E107+E111</f>
        <v>29305610</v>
      </c>
      <c r="F146" s="324"/>
      <c r="G146" s="325"/>
      <c r="I146" s="230"/>
    </row>
    <row r="147" spans="1:9" ht="30" customHeight="1" x14ac:dyDescent="0.25">
      <c r="A147" s="139" t="s">
        <v>172</v>
      </c>
      <c r="B147" s="89" t="s">
        <v>173</v>
      </c>
    </row>
  </sheetData>
  <sheetProtection selectLockedCells="1" selectUnlockedCells="1"/>
  <sortState ref="A3:G133">
    <sortCondition ref="G3:G133"/>
    <sortCondition ref="A3:A133"/>
  </sortState>
  <mergeCells count="32">
    <mergeCell ref="G1:G2"/>
    <mergeCell ref="A1:A2"/>
    <mergeCell ref="B1:B2"/>
    <mergeCell ref="C1:D1"/>
    <mergeCell ref="E1:E2"/>
    <mergeCell ref="F1:F2"/>
    <mergeCell ref="A146:D146"/>
    <mergeCell ref="A4:D4"/>
    <mergeCell ref="A19:D19"/>
    <mergeCell ref="E4:G4"/>
    <mergeCell ref="E19:G19"/>
    <mergeCell ref="A60:D60"/>
    <mergeCell ref="E60:G60"/>
    <mergeCell ref="A67:D67"/>
    <mergeCell ref="E67:G67"/>
    <mergeCell ref="A79:D79"/>
    <mergeCell ref="E146:G146"/>
    <mergeCell ref="E106:G106"/>
    <mergeCell ref="A106:D106"/>
    <mergeCell ref="A3:D3"/>
    <mergeCell ref="E3:G3"/>
    <mergeCell ref="A107:D107"/>
    <mergeCell ref="E107:G107"/>
    <mergeCell ref="A111:D111"/>
    <mergeCell ref="E111:G111"/>
    <mergeCell ref="E79:G79"/>
    <mergeCell ref="A86:D86"/>
    <mergeCell ref="E86:G86"/>
    <mergeCell ref="A102:D102"/>
    <mergeCell ref="E102:G102"/>
    <mergeCell ref="A104:D104"/>
    <mergeCell ref="E104:G104"/>
  </mergeCells>
  <pageMargins left="0.32" right="0.27" top="0.74" bottom="0.63" header="0.31496062992125984" footer="0.18"/>
  <pageSetup paperSize="9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selection activeCell="K6" sqref="K6"/>
    </sheetView>
  </sheetViews>
  <sheetFormatPr defaultRowHeight="15.75" x14ac:dyDescent="0.25"/>
  <cols>
    <col min="1" max="1" width="9.5703125" style="111" customWidth="1"/>
    <col min="2" max="2" width="4.85546875" style="89" customWidth="1"/>
    <col min="3" max="3" width="28.140625" style="89" customWidth="1"/>
    <col min="4" max="4" width="27.5703125" style="89" customWidth="1"/>
    <col min="5" max="5" width="9.28515625" style="138" bestFit="1" customWidth="1"/>
    <col min="6" max="6" width="9" style="89" bestFit="1" customWidth="1"/>
    <col min="7" max="7" width="7.85546875" style="89" bestFit="1" customWidth="1"/>
    <col min="8" max="16384" width="9.140625" style="89"/>
  </cols>
  <sheetData>
    <row r="1" spans="1:7" ht="21" x14ac:dyDescent="0.35">
      <c r="A1" s="379" t="s">
        <v>290</v>
      </c>
      <c r="B1" s="332" t="s">
        <v>291</v>
      </c>
      <c r="C1" s="334" t="s">
        <v>296</v>
      </c>
      <c r="D1" s="335"/>
      <c r="E1" s="321" t="s">
        <v>304</v>
      </c>
      <c r="F1" s="328" t="s">
        <v>292</v>
      </c>
      <c r="G1" s="326" t="s">
        <v>305</v>
      </c>
    </row>
    <row r="2" spans="1:7" thickBot="1" x14ac:dyDescent="0.3">
      <c r="A2" s="380"/>
      <c r="B2" s="333"/>
      <c r="C2" s="109" t="s">
        <v>293</v>
      </c>
      <c r="D2" s="174" t="s">
        <v>3</v>
      </c>
      <c r="E2" s="322"/>
      <c r="F2" s="329"/>
      <c r="G2" s="327"/>
    </row>
    <row r="3" spans="1:7" ht="30.75" thickTop="1" x14ac:dyDescent="0.25">
      <c r="A3" s="289">
        <v>4403</v>
      </c>
      <c r="B3" s="114" t="s">
        <v>300</v>
      </c>
      <c r="C3" s="301" t="s">
        <v>151</v>
      </c>
      <c r="D3" s="292" t="s">
        <v>152</v>
      </c>
      <c r="E3" s="293">
        <v>33000</v>
      </c>
      <c r="F3" s="241" t="s">
        <v>209</v>
      </c>
      <c r="G3" s="130">
        <v>5229</v>
      </c>
    </row>
    <row r="4" spans="1:7" ht="18" customHeight="1" x14ac:dyDescent="0.25">
      <c r="A4" s="171">
        <v>4901</v>
      </c>
      <c r="B4" s="155" t="s">
        <v>299</v>
      </c>
      <c r="C4" s="243" t="s">
        <v>89</v>
      </c>
      <c r="D4" s="154" t="s">
        <v>148</v>
      </c>
      <c r="E4" s="272">
        <v>53148</v>
      </c>
      <c r="F4" s="165" t="s">
        <v>238</v>
      </c>
      <c r="G4" s="132">
        <v>5213</v>
      </c>
    </row>
    <row r="5" spans="1:7" ht="38.25" x14ac:dyDescent="0.25">
      <c r="A5" s="142">
        <v>4542</v>
      </c>
      <c r="B5" s="159" t="s">
        <v>301</v>
      </c>
      <c r="C5" s="302" t="s">
        <v>58</v>
      </c>
      <c r="D5" s="283" t="s">
        <v>59</v>
      </c>
      <c r="E5" s="269">
        <v>180000</v>
      </c>
      <c r="F5" s="165" t="s">
        <v>220</v>
      </c>
      <c r="G5" s="131">
        <v>5229</v>
      </c>
    </row>
    <row r="6" spans="1:7" ht="76.5" x14ac:dyDescent="0.25">
      <c r="A6" s="142">
        <v>4544</v>
      </c>
      <c r="B6" s="159" t="s">
        <v>301</v>
      </c>
      <c r="C6" s="302" t="s">
        <v>58</v>
      </c>
      <c r="D6" s="283" t="s">
        <v>60</v>
      </c>
      <c r="E6" s="269">
        <v>200000</v>
      </c>
      <c r="F6" s="165" t="s">
        <v>220</v>
      </c>
      <c r="G6" s="131">
        <v>5229</v>
      </c>
    </row>
    <row r="7" spans="1:7" x14ac:dyDescent="0.25">
      <c r="A7" s="147">
        <v>4954</v>
      </c>
      <c r="B7" s="155" t="s">
        <v>299</v>
      </c>
      <c r="C7" s="243" t="s">
        <v>141</v>
      </c>
      <c r="D7" s="154" t="s">
        <v>148</v>
      </c>
      <c r="E7" s="273">
        <v>89713</v>
      </c>
      <c r="F7" s="165" t="s">
        <v>284</v>
      </c>
      <c r="G7" s="131">
        <v>5213</v>
      </c>
    </row>
    <row r="8" spans="1:7" x14ac:dyDescent="0.25">
      <c r="A8" s="147">
        <v>4915</v>
      </c>
      <c r="B8" s="155" t="s">
        <v>299</v>
      </c>
      <c r="C8" s="243" t="s">
        <v>103</v>
      </c>
      <c r="D8" s="154" t="s">
        <v>148</v>
      </c>
      <c r="E8" s="273">
        <v>76980</v>
      </c>
      <c r="F8" s="165" t="s">
        <v>250</v>
      </c>
      <c r="G8" s="132">
        <v>5213</v>
      </c>
    </row>
    <row r="9" spans="1:7" x14ac:dyDescent="0.25">
      <c r="A9" s="147">
        <v>4958</v>
      </c>
      <c r="B9" s="155" t="s">
        <v>299</v>
      </c>
      <c r="C9" s="243" t="s">
        <v>145</v>
      </c>
      <c r="D9" s="154" t="s">
        <v>148</v>
      </c>
      <c r="E9" s="273">
        <v>160063</v>
      </c>
      <c r="F9" s="165" t="s">
        <v>287</v>
      </c>
      <c r="G9" s="131">
        <v>5213</v>
      </c>
    </row>
    <row r="10" spans="1:7" x14ac:dyDescent="0.25">
      <c r="A10" s="147">
        <v>4908</v>
      </c>
      <c r="B10" s="155" t="s">
        <v>299</v>
      </c>
      <c r="C10" s="243" t="s">
        <v>96</v>
      </c>
      <c r="D10" s="154" t="s">
        <v>148</v>
      </c>
      <c r="E10" s="270">
        <v>300000</v>
      </c>
      <c r="F10" s="165" t="s">
        <v>243</v>
      </c>
      <c r="G10" s="132">
        <v>5213</v>
      </c>
    </row>
    <row r="11" spans="1:7" x14ac:dyDescent="0.25">
      <c r="A11" s="147">
        <v>4956</v>
      </c>
      <c r="B11" s="155" t="s">
        <v>299</v>
      </c>
      <c r="C11" s="303" t="s">
        <v>143</v>
      </c>
      <c r="D11" s="154" t="s">
        <v>148</v>
      </c>
      <c r="E11" s="273">
        <v>85913</v>
      </c>
      <c r="F11" s="165" t="s">
        <v>286</v>
      </c>
      <c r="G11" s="131">
        <v>5213</v>
      </c>
    </row>
    <row r="12" spans="1:7" ht="39" x14ac:dyDescent="0.25">
      <c r="A12" s="146">
        <v>4407</v>
      </c>
      <c r="B12" s="159" t="s">
        <v>300</v>
      </c>
      <c r="C12" s="304" t="s">
        <v>212</v>
      </c>
      <c r="D12" s="282" t="s">
        <v>155</v>
      </c>
      <c r="E12" s="270">
        <v>225000</v>
      </c>
      <c r="F12" s="165" t="s">
        <v>214</v>
      </c>
      <c r="G12" s="131">
        <v>5229</v>
      </c>
    </row>
    <row r="13" spans="1:7" x14ac:dyDescent="0.25">
      <c r="A13" s="147">
        <v>4953</v>
      </c>
      <c r="B13" s="155" t="s">
        <v>299</v>
      </c>
      <c r="C13" s="243" t="s">
        <v>140</v>
      </c>
      <c r="D13" s="154" t="s">
        <v>148</v>
      </c>
      <c r="E13" s="273">
        <v>89313</v>
      </c>
      <c r="F13" s="165" t="s">
        <v>283</v>
      </c>
      <c r="G13" s="131">
        <v>5213</v>
      </c>
    </row>
    <row r="14" spans="1:7" x14ac:dyDescent="0.25">
      <c r="A14" s="148">
        <v>4942</v>
      </c>
      <c r="B14" s="155" t="s">
        <v>299</v>
      </c>
      <c r="C14" s="243" t="s">
        <v>129</v>
      </c>
      <c r="D14" s="154" t="s">
        <v>148</v>
      </c>
      <c r="E14" s="273">
        <v>80760</v>
      </c>
      <c r="F14" s="165" t="s">
        <v>273</v>
      </c>
      <c r="G14" s="131">
        <v>5213</v>
      </c>
    </row>
    <row r="15" spans="1:7" x14ac:dyDescent="0.25">
      <c r="A15" s="147">
        <v>4929</v>
      </c>
      <c r="B15" s="155" t="s">
        <v>299</v>
      </c>
      <c r="C15" s="243" t="s">
        <v>116</v>
      </c>
      <c r="D15" s="154" t="s">
        <v>148</v>
      </c>
      <c r="E15" s="273">
        <v>147480</v>
      </c>
      <c r="F15" s="165" t="s">
        <v>265</v>
      </c>
      <c r="G15" s="131">
        <v>5213</v>
      </c>
    </row>
    <row r="16" spans="1:7" ht="30" x14ac:dyDescent="0.25">
      <c r="A16" s="143">
        <v>4807</v>
      </c>
      <c r="B16" s="155" t="s">
        <v>303</v>
      </c>
      <c r="C16" s="302" t="s">
        <v>88</v>
      </c>
      <c r="D16" s="283" t="s">
        <v>85</v>
      </c>
      <c r="E16" s="269">
        <v>80000</v>
      </c>
      <c r="F16" s="165" t="s">
        <v>237</v>
      </c>
      <c r="G16" s="131">
        <v>5213</v>
      </c>
    </row>
    <row r="17" spans="1:7" x14ac:dyDescent="0.25">
      <c r="A17" s="147">
        <v>4911</v>
      </c>
      <c r="B17" s="155" t="s">
        <v>299</v>
      </c>
      <c r="C17" s="243" t="s">
        <v>99</v>
      </c>
      <c r="D17" s="154" t="s">
        <v>148</v>
      </c>
      <c r="E17" s="273">
        <v>104280</v>
      </c>
      <c r="F17" s="165" t="s">
        <v>246</v>
      </c>
      <c r="G17" s="132">
        <v>5213</v>
      </c>
    </row>
    <row r="18" spans="1:7" ht="38.25" x14ac:dyDescent="0.25">
      <c r="A18" s="143">
        <v>4579</v>
      </c>
      <c r="B18" s="159" t="s">
        <v>301</v>
      </c>
      <c r="C18" s="254" t="s">
        <v>65</v>
      </c>
      <c r="D18" s="283" t="s">
        <v>66</v>
      </c>
      <c r="E18" s="269">
        <v>173000</v>
      </c>
      <c r="F18" s="165" t="s">
        <v>223</v>
      </c>
      <c r="G18" s="131">
        <v>5222</v>
      </c>
    </row>
    <row r="19" spans="1:7" ht="25.5" x14ac:dyDescent="0.25">
      <c r="A19" s="142">
        <v>4580</v>
      </c>
      <c r="B19" s="159" t="s">
        <v>301</v>
      </c>
      <c r="C19" s="254" t="s">
        <v>65</v>
      </c>
      <c r="D19" s="283" t="s">
        <v>67</v>
      </c>
      <c r="E19" s="269">
        <v>128000</v>
      </c>
      <c r="F19" s="165" t="s">
        <v>223</v>
      </c>
      <c r="G19" s="131">
        <v>5222</v>
      </c>
    </row>
    <row r="20" spans="1:7" x14ac:dyDescent="0.25">
      <c r="A20" s="147">
        <v>4917</v>
      </c>
      <c r="B20" s="155" t="s">
        <v>299</v>
      </c>
      <c r="C20" s="243" t="s">
        <v>105</v>
      </c>
      <c r="D20" s="154" t="s">
        <v>148</v>
      </c>
      <c r="E20" s="273">
        <v>166068</v>
      </c>
      <c r="F20" s="165" t="s">
        <v>223</v>
      </c>
      <c r="G20" s="132">
        <v>5222</v>
      </c>
    </row>
    <row r="21" spans="1:7" x14ac:dyDescent="0.25">
      <c r="A21" s="147">
        <v>4906</v>
      </c>
      <c r="B21" s="155" t="s">
        <v>299</v>
      </c>
      <c r="C21" s="243" t="s">
        <v>94</v>
      </c>
      <c r="D21" s="154" t="s">
        <v>148</v>
      </c>
      <c r="E21" s="273">
        <v>245700</v>
      </c>
      <c r="F21" s="165" t="s">
        <v>223</v>
      </c>
      <c r="G21" s="132">
        <v>5222</v>
      </c>
    </row>
    <row r="22" spans="1:7" x14ac:dyDescent="0.25">
      <c r="A22" s="147">
        <v>4950</v>
      </c>
      <c r="B22" s="155" t="s">
        <v>299</v>
      </c>
      <c r="C22" s="243" t="s">
        <v>137</v>
      </c>
      <c r="D22" s="154" t="s">
        <v>148</v>
      </c>
      <c r="E22" s="273">
        <v>172688</v>
      </c>
      <c r="F22" s="165" t="s">
        <v>223</v>
      </c>
      <c r="G22" s="131">
        <v>5222</v>
      </c>
    </row>
    <row r="23" spans="1:7" ht="26.25" x14ac:dyDescent="0.25">
      <c r="A23" s="147">
        <v>4959</v>
      </c>
      <c r="B23" s="155" t="s">
        <v>299</v>
      </c>
      <c r="C23" s="243" t="s">
        <v>146</v>
      </c>
      <c r="D23" s="154" t="s">
        <v>148</v>
      </c>
      <c r="E23" s="273">
        <v>46375</v>
      </c>
      <c r="F23" s="165" t="s">
        <v>288</v>
      </c>
      <c r="G23" s="131">
        <v>5222</v>
      </c>
    </row>
    <row r="24" spans="1:7" ht="24" x14ac:dyDescent="0.25">
      <c r="A24" s="148">
        <v>4947</v>
      </c>
      <c r="B24" s="155" t="s">
        <v>299</v>
      </c>
      <c r="C24" s="252" t="s">
        <v>134</v>
      </c>
      <c r="D24" s="154" t="s">
        <v>148</v>
      </c>
      <c r="E24" s="273">
        <v>84720</v>
      </c>
      <c r="F24" s="165" t="s">
        <v>278</v>
      </c>
      <c r="G24" s="131">
        <v>5229</v>
      </c>
    </row>
    <row r="25" spans="1:7" x14ac:dyDescent="0.25">
      <c r="A25" s="147">
        <v>4935</v>
      </c>
      <c r="B25" s="155" t="s">
        <v>299</v>
      </c>
      <c r="C25" s="243" t="s">
        <v>122</v>
      </c>
      <c r="D25" s="154" t="s">
        <v>148</v>
      </c>
      <c r="E25" s="273">
        <v>191460</v>
      </c>
      <c r="F25" s="165" t="s">
        <v>267</v>
      </c>
      <c r="G25" s="131">
        <v>5213</v>
      </c>
    </row>
    <row r="26" spans="1:7" x14ac:dyDescent="0.25">
      <c r="A26" s="147">
        <v>4920</v>
      </c>
      <c r="B26" s="155" t="s">
        <v>299</v>
      </c>
      <c r="C26" s="243" t="s">
        <v>108</v>
      </c>
      <c r="D26" s="154" t="s">
        <v>148</v>
      </c>
      <c r="E26" s="273">
        <v>241140</v>
      </c>
      <c r="F26" s="165" t="s">
        <v>254</v>
      </c>
      <c r="G26" s="132">
        <v>5213</v>
      </c>
    </row>
    <row r="27" spans="1:7" x14ac:dyDescent="0.25">
      <c r="A27" s="147">
        <v>4923</v>
      </c>
      <c r="B27" s="155" t="s">
        <v>299</v>
      </c>
      <c r="C27" s="243" t="s">
        <v>111</v>
      </c>
      <c r="D27" s="154" t="s">
        <v>148</v>
      </c>
      <c r="E27" s="273">
        <v>97200</v>
      </c>
      <c r="F27" s="165" t="s">
        <v>257</v>
      </c>
      <c r="G27" s="131">
        <v>5213</v>
      </c>
    </row>
    <row r="28" spans="1:7" x14ac:dyDescent="0.25">
      <c r="A28" s="148">
        <v>4946</v>
      </c>
      <c r="B28" s="155" t="s">
        <v>299</v>
      </c>
      <c r="C28" s="243" t="s">
        <v>133</v>
      </c>
      <c r="D28" s="154" t="s">
        <v>148</v>
      </c>
      <c r="E28" s="273">
        <v>75600</v>
      </c>
      <c r="F28" s="165" t="s">
        <v>277</v>
      </c>
      <c r="G28" s="131">
        <v>5213</v>
      </c>
    </row>
    <row r="29" spans="1:7" x14ac:dyDescent="0.25">
      <c r="A29" s="147">
        <v>4948</v>
      </c>
      <c r="B29" s="155" t="s">
        <v>299</v>
      </c>
      <c r="C29" s="243" t="s">
        <v>135</v>
      </c>
      <c r="D29" s="154" t="s">
        <v>148</v>
      </c>
      <c r="E29" s="273">
        <v>102425</v>
      </c>
      <c r="F29" s="165" t="s">
        <v>279</v>
      </c>
      <c r="G29" s="131">
        <v>5213</v>
      </c>
    </row>
    <row r="30" spans="1:7" x14ac:dyDescent="0.25">
      <c r="A30" s="147">
        <v>4932</v>
      </c>
      <c r="B30" s="155" t="s">
        <v>299</v>
      </c>
      <c r="C30" s="243" t="s">
        <v>119</v>
      </c>
      <c r="D30" s="154" t="s">
        <v>148</v>
      </c>
      <c r="E30" s="273">
        <v>177960</v>
      </c>
      <c r="F30" s="165" t="s">
        <v>264</v>
      </c>
      <c r="G30" s="131">
        <v>5222</v>
      </c>
    </row>
    <row r="31" spans="1:7" x14ac:dyDescent="0.25">
      <c r="A31" s="148">
        <v>4934</v>
      </c>
      <c r="B31" s="155" t="s">
        <v>299</v>
      </c>
      <c r="C31" s="243" t="s">
        <v>312</v>
      </c>
      <c r="D31" s="154" t="s">
        <v>148</v>
      </c>
      <c r="E31" s="273">
        <v>205813</v>
      </c>
      <c r="F31" s="165" t="s">
        <v>216</v>
      </c>
      <c r="G31" s="131">
        <v>5213</v>
      </c>
    </row>
    <row r="32" spans="1:7" x14ac:dyDescent="0.25">
      <c r="A32" s="147">
        <v>4957</v>
      </c>
      <c r="B32" s="155" t="s">
        <v>299</v>
      </c>
      <c r="C32" s="243" t="s">
        <v>311</v>
      </c>
      <c r="D32" s="154" t="s">
        <v>148</v>
      </c>
      <c r="E32" s="273">
        <v>99063</v>
      </c>
      <c r="F32" s="165" t="s">
        <v>216</v>
      </c>
      <c r="G32" s="131">
        <v>5213</v>
      </c>
    </row>
    <row r="33" spans="1:7" x14ac:dyDescent="0.25">
      <c r="A33" s="144">
        <v>4409</v>
      </c>
      <c r="B33" s="159" t="s">
        <v>300</v>
      </c>
      <c r="C33" s="248" t="s">
        <v>313</v>
      </c>
      <c r="D33" s="154" t="s">
        <v>159</v>
      </c>
      <c r="E33" s="270">
        <v>80000</v>
      </c>
      <c r="F33" s="165" t="s">
        <v>216</v>
      </c>
      <c r="G33" s="131">
        <v>5213</v>
      </c>
    </row>
    <row r="34" spans="1:7" ht="25.5" x14ac:dyDescent="0.25">
      <c r="A34" s="142">
        <v>4530</v>
      </c>
      <c r="B34" s="159" t="s">
        <v>301</v>
      </c>
      <c r="C34" s="305" t="s">
        <v>53</v>
      </c>
      <c r="D34" s="283" t="s">
        <v>54</v>
      </c>
      <c r="E34" s="269">
        <v>198000</v>
      </c>
      <c r="F34" s="165" t="s">
        <v>218</v>
      </c>
      <c r="G34" s="131">
        <v>5213</v>
      </c>
    </row>
    <row r="35" spans="1:7" ht="25.5" x14ac:dyDescent="0.25">
      <c r="A35" s="142">
        <v>4532</v>
      </c>
      <c r="B35" s="159" t="s">
        <v>301</v>
      </c>
      <c r="C35" s="254" t="s">
        <v>53</v>
      </c>
      <c r="D35" s="283" t="s">
        <v>55</v>
      </c>
      <c r="E35" s="269">
        <v>192000</v>
      </c>
      <c r="F35" s="165" t="s">
        <v>218</v>
      </c>
      <c r="G35" s="131">
        <v>5213</v>
      </c>
    </row>
    <row r="36" spans="1:7" x14ac:dyDescent="0.25">
      <c r="A36" s="147">
        <v>4925</v>
      </c>
      <c r="B36" s="155" t="s">
        <v>299</v>
      </c>
      <c r="C36" s="243" t="s">
        <v>113</v>
      </c>
      <c r="D36" s="154" t="s">
        <v>148</v>
      </c>
      <c r="E36" s="273">
        <v>101844</v>
      </c>
      <c r="F36" s="165" t="s">
        <v>218</v>
      </c>
      <c r="G36" s="131">
        <v>5213</v>
      </c>
    </row>
    <row r="37" spans="1:7" x14ac:dyDescent="0.25">
      <c r="A37" s="148">
        <v>4937</v>
      </c>
      <c r="B37" s="155" t="s">
        <v>299</v>
      </c>
      <c r="C37" s="243" t="s">
        <v>124</v>
      </c>
      <c r="D37" s="154" t="s">
        <v>148</v>
      </c>
      <c r="E37" s="273">
        <v>69287</v>
      </c>
      <c r="F37" s="165" t="s">
        <v>218</v>
      </c>
      <c r="G37" s="131">
        <v>5213</v>
      </c>
    </row>
    <row r="38" spans="1:7" x14ac:dyDescent="0.25">
      <c r="A38" s="147">
        <v>4924</v>
      </c>
      <c r="B38" s="155" t="s">
        <v>299</v>
      </c>
      <c r="C38" s="243" t="s">
        <v>112</v>
      </c>
      <c r="D38" s="154" t="s">
        <v>148</v>
      </c>
      <c r="E38" s="273">
        <v>132780</v>
      </c>
      <c r="F38" s="165" t="s">
        <v>258</v>
      </c>
      <c r="G38" s="131">
        <v>5213</v>
      </c>
    </row>
    <row r="39" spans="1:7" ht="52.5" customHeight="1" x14ac:dyDescent="0.25">
      <c r="A39" s="143">
        <v>4100</v>
      </c>
      <c r="B39" s="155" t="s">
        <v>295</v>
      </c>
      <c r="C39" s="254" t="s">
        <v>5</v>
      </c>
      <c r="D39" s="283" t="s">
        <v>6</v>
      </c>
      <c r="E39" s="269">
        <v>886500</v>
      </c>
      <c r="F39" s="242">
        <v>65276124</v>
      </c>
      <c r="G39" s="131">
        <v>6313</v>
      </c>
    </row>
    <row r="40" spans="1:7" x14ac:dyDescent="0.25">
      <c r="A40" s="147">
        <v>4952</v>
      </c>
      <c r="B40" s="155" t="s">
        <v>299</v>
      </c>
      <c r="C40" s="243" t="s">
        <v>139</v>
      </c>
      <c r="D40" s="154" t="s">
        <v>148</v>
      </c>
      <c r="E40" s="273">
        <v>135588</v>
      </c>
      <c r="F40" s="165" t="s">
        <v>282</v>
      </c>
      <c r="G40" s="131">
        <v>5213</v>
      </c>
    </row>
    <row r="41" spans="1:7" x14ac:dyDescent="0.25">
      <c r="A41" s="147">
        <v>4940</v>
      </c>
      <c r="B41" s="155" t="s">
        <v>299</v>
      </c>
      <c r="C41" s="306" t="s">
        <v>127</v>
      </c>
      <c r="D41" s="154" t="s">
        <v>148</v>
      </c>
      <c r="E41" s="273">
        <v>110088</v>
      </c>
      <c r="F41" s="165" t="s">
        <v>271</v>
      </c>
      <c r="G41" s="131">
        <v>5221</v>
      </c>
    </row>
    <row r="42" spans="1:7" x14ac:dyDescent="0.25">
      <c r="A42" s="147">
        <v>4951</v>
      </c>
      <c r="B42" s="155" t="s">
        <v>299</v>
      </c>
      <c r="C42" s="307" t="s">
        <v>138</v>
      </c>
      <c r="D42" s="154" t="s">
        <v>148</v>
      </c>
      <c r="E42" s="273">
        <v>102813</v>
      </c>
      <c r="F42" s="165" t="s">
        <v>281</v>
      </c>
      <c r="G42" s="131">
        <v>5212</v>
      </c>
    </row>
    <row r="43" spans="1:7" x14ac:dyDescent="0.25">
      <c r="A43" s="147">
        <v>4960</v>
      </c>
      <c r="B43" s="155" t="s">
        <v>299</v>
      </c>
      <c r="C43" s="243" t="s">
        <v>147</v>
      </c>
      <c r="D43" s="154" t="s">
        <v>148</v>
      </c>
      <c r="E43" s="273">
        <v>142563</v>
      </c>
      <c r="F43" s="165" t="s">
        <v>289</v>
      </c>
      <c r="G43" s="131">
        <v>5213</v>
      </c>
    </row>
    <row r="44" spans="1:7" x14ac:dyDescent="0.25">
      <c r="A44" s="142">
        <v>4301</v>
      </c>
      <c r="B44" s="153" t="s">
        <v>298</v>
      </c>
      <c r="C44" s="254" t="s">
        <v>31</v>
      </c>
      <c r="D44" s="154" t="s">
        <v>30</v>
      </c>
      <c r="E44" s="269">
        <v>486800</v>
      </c>
      <c r="F44" s="165" t="s">
        <v>194</v>
      </c>
      <c r="G44" s="131">
        <v>6313</v>
      </c>
    </row>
    <row r="45" spans="1:7" x14ac:dyDescent="0.25">
      <c r="A45" s="148">
        <v>4941</v>
      </c>
      <c r="B45" s="155" t="s">
        <v>299</v>
      </c>
      <c r="C45" s="243" t="s">
        <v>128</v>
      </c>
      <c r="D45" s="154" t="s">
        <v>148</v>
      </c>
      <c r="E45" s="273">
        <v>95100</v>
      </c>
      <c r="F45" s="165" t="s">
        <v>272</v>
      </c>
      <c r="G45" s="131">
        <v>5213</v>
      </c>
    </row>
    <row r="46" spans="1:7" x14ac:dyDescent="0.25">
      <c r="A46" s="147">
        <v>4909</v>
      </c>
      <c r="B46" s="155" t="s">
        <v>299</v>
      </c>
      <c r="C46" s="243" t="s">
        <v>97</v>
      </c>
      <c r="D46" s="154" t="s">
        <v>148</v>
      </c>
      <c r="E46" s="270">
        <v>80000</v>
      </c>
      <c r="F46" s="165" t="s">
        <v>244</v>
      </c>
      <c r="G46" s="132">
        <v>5213</v>
      </c>
    </row>
    <row r="47" spans="1:7" x14ac:dyDescent="0.25">
      <c r="A47" s="147">
        <v>4930</v>
      </c>
      <c r="B47" s="155" t="s">
        <v>299</v>
      </c>
      <c r="C47" s="243" t="s">
        <v>117</v>
      </c>
      <c r="D47" s="154" t="s">
        <v>148</v>
      </c>
      <c r="E47" s="273">
        <v>100920</v>
      </c>
      <c r="F47" s="165" t="s">
        <v>262</v>
      </c>
      <c r="G47" s="131">
        <v>5213</v>
      </c>
    </row>
    <row r="48" spans="1:7" x14ac:dyDescent="0.25">
      <c r="A48" s="147">
        <v>4910</v>
      </c>
      <c r="B48" s="155" t="s">
        <v>299</v>
      </c>
      <c r="C48" s="243" t="s">
        <v>98</v>
      </c>
      <c r="D48" s="154" t="s">
        <v>148</v>
      </c>
      <c r="E48" s="273">
        <v>88140</v>
      </c>
      <c r="F48" s="165" t="s">
        <v>245</v>
      </c>
      <c r="G48" s="132">
        <v>5212</v>
      </c>
    </row>
    <row r="49" spans="1:7" ht="30" x14ac:dyDescent="0.25">
      <c r="A49" s="144">
        <v>4402</v>
      </c>
      <c r="B49" s="155" t="s">
        <v>300</v>
      </c>
      <c r="C49" s="308" t="s">
        <v>149</v>
      </c>
      <c r="D49" s="156" t="s">
        <v>150</v>
      </c>
      <c r="E49" s="270">
        <v>24600</v>
      </c>
      <c r="F49" s="165">
        <v>27848230</v>
      </c>
      <c r="G49" s="131">
        <v>5221</v>
      </c>
    </row>
    <row r="50" spans="1:7" x14ac:dyDescent="0.25">
      <c r="A50" s="148">
        <v>4944</v>
      </c>
      <c r="B50" s="155" t="s">
        <v>299</v>
      </c>
      <c r="C50" s="243" t="s">
        <v>131</v>
      </c>
      <c r="D50" s="154" t="s">
        <v>148</v>
      </c>
      <c r="E50" s="273">
        <v>74700</v>
      </c>
      <c r="F50" s="165" t="s">
        <v>275</v>
      </c>
      <c r="G50" s="131">
        <v>5221</v>
      </c>
    </row>
    <row r="51" spans="1:7" x14ac:dyDescent="0.25">
      <c r="A51" s="147">
        <v>4927</v>
      </c>
      <c r="B51" s="155" t="s">
        <v>299</v>
      </c>
      <c r="C51" s="243" t="s">
        <v>114</v>
      </c>
      <c r="D51" s="154" t="s">
        <v>148</v>
      </c>
      <c r="E51" s="273">
        <v>83484</v>
      </c>
      <c r="F51" s="165" t="s">
        <v>261</v>
      </c>
      <c r="G51" s="131">
        <v>5212</v>
      </c>
    </row>
    <row r="52" spans="1:7" x14ac:dyDescent="0.25">
      <c r="A52" s="147">
        <v>4914</v>
      </c>
      <c r="B52" s="155" t="s">
        <v>299</v>
      </c>
      <c r="C52" s="243" t="s">
        <v>102</v>
      </c>
      <c r="D52" s="154" t="s">
        <v>148</v>
      </c>
      <c r="E52" s="273">
        <v>140400</v>
      </c>
      <c r="F52" s="165" t="s">
        <v>249</v>
      </c>
      <c r="G52" s="132">
        <v>5212</v>
      </c>
    </row>
    <row r="53" spans="1:7" x14ac:dyDescent="0.25">
      <c r="A53" s="147">
        <v>4902</v>
      </c>
      <c r="B53" s="155" t="s">
        <v>299</v>
      </c>
      <c r="C53" s="243" t="s">
        <v>90</v>
      </c>
      <c r="D53" s="154" t="s">
        <v>148</v>
      </c>
      <c r="E53" s="273">
        <v>14340</v>
      </c>
      <c r="F53" s="165" t="s">
        <v>239</v>
      </c>
      <c r="G53" s="132">
        <v>5212</v>
      </c>
    </row>
    <row r="54" spans="1:7" ht="17.25" customHeight="1" x14ac:dyDescent="0.25">
      <c r="A54" s="147">
        <v>4939</v>
      </c>
      <c r="B54" s="155" t="s">
        <v>299</v>
      </c>
      <c r="C54" s="252" t="s">
        <v>126</v>
      </c>
      <c r="D54" s="154" t="s">
        <v>148</v>
      </c>
      <c r="E54" s="273">
        <v>124440</v>
      </c>
      <c r="F54" s="165" t="s">
        <v>270</v>
      </c>
      <c r="G54" s="131">
        <v>5222</v>
      </c>
    </row>
    <row r="55" spans="1:7" x14ac:dyDescent="0.25">
      <c r="A55" s="143">
        <v>4207</v>
      </c>
      <c r="B55" s="152" t="s">
        <v>297</v>
      </c>
      <c r="C55" s="200" t="s">
        <v>14</v>
      </c>
      <c r="D55" s="151" t="s">
        <v>9</v>
      </c>
      <c r="E55" s="269">
        <v>459607</v>
      </c>
      <c r="F55" s="165" t="s">
        <v>179</v>
      </c>
      <c r="G55" s="131">
        <v>6341</v>
      </c>
    </row>
    <row r="56" spans="1:7" x14ac:dyDescent="0.25">
      <c r="A56" s="147">
        <v>4922</v>
      </c>
      <c r="B56" s="155" t="s">
        <v>299</v>
      </c>
      <c r="C56" s="243" t="s">
        <v>110</v>
      </c>
      <c r="D56" s="154" t="s">
        <v>148</v>
      </c>
      <c r="E56" s="273">
        <v>186588</v>
      </c>
      <c r="F56" s="165" t="s">
        <v>256</v>
      </c>
      <c r="G56" s="132">
        <v>5321</v>
      </c>
    </row>
    <row r="57" spans="1:7" x14ac:dyDescent="0.25">
      <c r="A57" s="142">
        <v>4217</v>
      </c>
      <c r="B57" s="152" t="s">
        <v>297</v>
      </c>
      <c r="C57" s="200" t="s">
        <v>18</v>
      </c>
      <c r="D57" s="151" t="s">
        <v>9</v>
      </c>
      <c r="E57" s="269">
        <v>483498</v>
      </c>
      <c r="F57" s="165" t="s">
        <v>183</v>
      </c>
      <c r="G57" s="131">
        <v>6341</v>
      </c>
    </row>
    <row r="58" spans="1:7" x14ac:dyDescent="0.25">
      <c r="A58" s="143">
        <v>4223</v>
      </c>
      <c r="B58" s="152" t="s">
        <v>297</v>
      </c>
      <c r="C58" s="200" t="s">
        <v>22</v>
      </c>
      <c r="D58" s="151" t="s">
        <v>9</v>
      </c>
      <c r="E58" s="269">
        <v>264224</v>
      </c>
      <c r="F58" s="165" t="s">
        <v>187</v>
      </c>
      <c r="G58" s="131">
        <v>6341</v>
      </c>
    </row>
    <row r="59" spans="1:7" ht="38.25" customHeight="1" x14ac:dyDescent="0.25">
      <c r="A59" s="142">
        <v>4602</v>
      </c>
      <c r="B59" s="155" t="s">
        <v>302</v>
      </c>
      <c r="C59" s="302" t="s">
        <v>75</v>
      </c>
      <c r="D59" s="283" t="s">
        <v>74</v>
      </c>
      <c r="E59" s="269">
        <v>154880</v>
      </c>
      <c r="F59" s="165" t="s">
        <v>227</v>
      </c>
      <c r="G59" s="131">
        <v>5321</v>
      </c>
    </row>
    <row r="60" spans="1:7" x14ac:dyDescent="0.25">
      <c r="A60" s="142">
        <v>4201</v>
      </c>
      <c r="B60" s="152" t="s">
        <v>297</v>
      </c>
      <c r="C60" s="309" t="s">
        <v>10</v>
      </c>
      <c r="D60" s="151" t="s">
        <v>9</v>
      </c>
      <c r="E60" s="269">
        <v>752958</v>
      </c>
      <c r="F60" s="165" t="s">
        <v>175</v>
      </c>
      <c r="G60" s="131">
        <v>6341</v>
      </c>
    </row>
    <row r="61" spans="1:7" ht="36.75" customHeight="1" x14ac:dyDescent="0.25">
      <c r="A61" s="142">
        <v>4608</v>
      </c>
      <c r="B61" s="155" t="s">
        <v>302</v>
      </c>
      <c r="C61" s="254" t="s">
        <v>80</v>
      </c>
      <c r="D61" s="283" t="s">
        <v>74</v>
      </c>
      <c r="E61" s="269">
        <v>192000</v>
      </c>
      <c r="F61" s="165" t="s">
        <v>231</v>
      </c>
      <c r="G61" s="131">
        <v>5321</v>
      </c>
    </row>
    <row r="62" spans="1:7" x14ac:dyDescent="0.25">
      <c r="A62" s="146">
        <v>4200</v>
      </c>
      <c r="B62" s="150" t="s">
        <v>297</v>
      </c>
      <c r="C62" s="305" t="s">
        <v>8</v>
      </c>
      <c r="D62" s="151" t="s">
        <v>9</v>
      </c>
      <c r="E62" s="269">
        <v>311512</v>
      </c>
      <c r="F62" s="165" t="s">
        <v>174</v>
      </c>
      <c r="G62" s="131">
        <v>6341</v>
      </c>
    </row>
    <row r="63" spans="1:7" ht="38.25" customHeight="1" x14ac:dyDescent="0.25">
      <c r="A63" s="143">
        <v>4610</v>
      </c>
      <c r="B63" s="155" t="s">
        <v>302</v>
      </c>
      <c r="C63" s="254" t="s">
        <v>8</v>
      </c>
      <c r="D63" s="283" t="s">
        <v>74</v>
      </c>
      <c r="E63" s="269">
        <v>242080</v>
      </c>
      <c r="F63" s="165" t="s">
        <v>174</v>
      </c>
      <c r="G63" s="131">
        <v>5321</v>
      </c>
    </row>
    <row r="64" spans="1:7" x14ac:dyDescent="0.25">
      <c r="A64" s="143">
        <v>4221</v>
      </c>
      <c r="B64" s="150" t="s">
        <v>297</v>
      </c>
      <c r="C64" s="200" t="s">
        <v>21</v>
      </c>
      <c r="D64" s="151" t="s">
        <v>9</v>
      </c>
      <c r="E64" s="269">
        <v>311167</v>
      </c>
      <c r="F64" s="165" t="s">
        <v>186</v>
      </c>
      <c r="G64" s="131">
        <v>6341</v>
      </c>
    </row>
    <row r="65" spans="1:7" ht="25.5" x14ac:dyDescent="0.25">
      <c r="A65" s="142">
        <v>4802</v>
      </c>
      <c r="B65" s="155" t="s">
        <v>303</v>
      </c>
      <c r="C65" s="254" t="s">
        <v>87</v>
      </c>
      <c r="D65" s="283" t="s">
        <v>85</v>
      </c>
      <c r="E65" s="269">
        <v>96798</v>
      </c>
      <c r="F65" s="165" t="s">
        <v>236</v>
      </c>
      <c r="G65" s="131">
        <v>5321</v>
      </c>
    </row>
    <row r="66" spans="1:7" ht="36.75" customHeight="1" x14ac:dyDescent="0.25">
      <c r="A66" s="142">
        <v>4611</v>
      </c>
      <c r="B66" s="155" t="s">
        <v>302</v>
      </c>
      <c r="C66" s="254" t="s">
        <v>81</v>
      </c>
      <c r="D66" s="283" t="s">
        <v>74</v>
      </c>
      <c r="E66" s="269">
        <v>158122</v>
      </c>
      <c r="F66" s="165" t="s">
        <v>232</v>
      </c>
      <c r="G66" s="131">
        <v>5321</v>
      </c>
    </row>
    <row r="67" spans="1:7" x14ac:dyDescent="0.25">
      <c r="A67" s="143">
        <v>4226</v>
      </c>
      <c r="B67" s="150" t="s">
        <v>297</v>
      </c>
      <c r="C67" s="200" t="s">
        <v>23</v>
      </c>
      <c r="D67" s="151" t="s">
        <v>9</v>
      </c>
      <c r="E67" s="269">
        <v>274000</v>
      </c>
      <c r="F67" s="165" t="s">
        <v>188</v>
      </c>
      <c r="G67" s="131">
        <v>6341</v>
      </c>
    </row>
    <row r="68" spans="1:7" x14ac:dyDescent="0.25">
      <c r="A68" s="142">
        <v>4316</v>
      </c>
      <c r="B68" s="153" t="s">
        <v>298</v>
      </c>
      <c r="C68" s="254" t="s">
        <v>40</v>
      </c>
      <c r="D68" s="154" t="s">
        <v>30</v>
      </c>
      <c r="E68" s="269">
        <v>178759</v>
      </c>
      <c r="F68" s="165" t="s">
        <v>203</v>
      </c>
      <c r="G68" s="131">
        <v>6341</v>
      </c>
    </row>
    <row r="69" spans="1:7" x14ac:dyDescent="0.25">
      <c r="A69" s="142">
        <v>4218</v>
      </c>
      <c r="B69" s="150" t="s">
        <v>297</v>
      </c>
      <c r="C69" s="200" t="s">
        <v>19</v>
      </c>
      <c r="D69" s="151" t="s">
        <v>9</v>
      </c>
      <c r="E69" s="269">
        <v>226398</v>
      </c>
      <c r="F69" s="165" t="s">
        <v>184</v>
      </c>
      <c r="G69" s="131">
        <v>6341</v>
      </c>
    </row>
    <row r="70" spans="1:7" x14ac:dyDescent="0.25">
      <c r="A70" s="143">
        <v>4213</v>
      </c>
      <c r="B70" s="152" t="s">
        <v>297</v>
      </c>
      <c r="C70" s="200" t="s">
        <v>16</v>
      </c>
      <c r="D70" s="151" t="s">
        <v>9</v>
      </c>
      <c r="E70" s="269">
        <v>550000</v>
      </c>
      <c r="F70" s="165" t="s">
        <v>181</v>
      </c>
      <c r="G70" s="131">
        <v>6341</v>
      </c>
    </row>
    <row r="71" spans="1:7" x14ac:dyDescent="0.25">
      <c r="A71" s="142">
        <v>4215</v>
      </c>
      <c r="B71" s="150" t="s">
        <v>297</v>
      </c>
      <c r="C71" s="200" t="s">
        <v>17</v>
      </c>
      <c r="D71" s="151" t="s">
        <v>9</v>
      </c>
      <c r="E71" s="269">
        <v>533000</v>
      </c>
      <c r="F71" s="165" t="s">
        <v>182</v>
      </c>
      <c r="G71" s="131">
        <v>6341</v>
      </c>
    </row>
    <row r="72" spans="1:7" x14ac:dyDescent="0.25">
      <c r="A72" s="142">
        <v>4308</v>
      </c>
      <c r="B72" s="153" t="s">
        <v>298</v>
      </c>
      <c r="C72" s="254" t="s">
        <v>36</v>
      </c>
      <c r="D72" s="154" t="s">
        <v>30</v>
      </c>
      <c r="E72" s="269">
        <v>101103</v>
      </c>
      <c r="F72" s="165" t="s">
        <v>199</v>
      </c>
      <c r="G72" s="131">
        <v>6341</v>
      </c>
    </row>
    <row r="73" spans="1:7" x14ac:dyDescent="0.25">
      <c r="A73" s="290">
        <v>4312</v>
      </c>
      <c r="B73" s="153" t="s">
        <v>298</v>
      </c>
      <c r="C73" s="254" t="s">
        <v>37</v>
      </c>
      <c r="D73" s="154" t="s">
        <v>30</v>
      </c>
      <c r="E73" s="269">
        <v>871260</v>
      </c>
      <c r="F73" s="165" t="s">
        <v>200</v>
      </c>
      <c r="G73" s="131">
        <v>6341</v>
      </c>
    </row>
    <row r="74" spans="1:7" x14ac:dyDescent="0.25">
      <c r="A74" s="255">
        <v>4307</v>
      </c>
      <c r="B74" s="153" t="s">
        <v>298</v>
      </c>
      <c r="C74" s="256" t="s">
        <v>35</v>
      </c>
      <c r="D74" s="168" t="s">
        <v>30</v>
      </c>
      <c r="E74" s="268">
        <v>238488</v>
      </c>
      <c r="F74" s="169" t="s">
        <v>198</v>
      </c>
      <c r="G74" s="130">
        <v>6341</v>
      </c>
    </row>
    <row r="75" spans="1:7" x14ac:dyDescent="0.25">
      <c r="A75" s="143">
        <v>4300</v>
      </c>
      <c r="B75" s="153" t="s">
        <v>298</v>
      </c>
      <c r="C75" s="254" t="s">
        <v>29</v>
      </c>
      <c r="D75" s="154" t="s">
        <v>30</v>
      </c>
      <c r="E75" s="269">
        <v>884752</v>
      </c>
      <c r="F75" s="165" t="s">
        <v>193</v>
      </c>
      <c r="G75" s="131">
        <v>6341</v>
      </c>
    </row>
    <row r="76" spans="1:7" x14ac:dyDescent="0.25">
      <c r="A76" s="143">
        <v>4219</v>
      </c>
      <c r="B76" s="152" t="s">
        <v>297</v>
      </c>
      <c r="C76" s="200" t="s">
        <v>20</v>
      </c>
      <c r="D76" s="151" t="s">
        <v>9</v>
      </c>
      <c r="E76" s="269">
        <v>605000</v>
      </c>
      <c r="F76" s="165" t="s">
        <v>185</v>
      </c>
      <c r="G76" s="131">
        <v>6341</v>
      </c>
    </row>
    <row r="77" spans="1:7" x14ac:dyDescent="0.25">
      <c r="A77" s="143">
        <v>4399</v>
      </c>
      <c r="B77" s="153" t="s">
        <v>298</v>
      </c>
      <c r="C77" s="254" t="s">
        <v>45</v>
      </c>
      <c r="D77" s="154" t="s">
        <v>30</v>
      </c>
      <c r="E77" s="269">
        <v>314000</v>
      </c>
      <c r="F77" s="165" t="s">
        <v>208</v>
      </c>
      <c r="G77" s="131">
        <v>6341</v>
      </c>
    </row>
    <row r="78" spans="1:7" ht="36" customHeight="1" x14ac:dyDescent="0.25">
      <c r="A78" s="142">
        <v>4606</v>
      </c>
      <c r="B78" s="155" t="s">
        <v>302</v>
      </c>
      <c r="C78" s="254" t="s">
        <v>77</v>
      </c>
      <c r="D78" s="283" t="s">
        <v>78</v>
      </c>
      <c r="E78" s="269">
        <v>150000</v>
      </c>
      <c r="F78" s="165" t="s">
        <v>229</v>
      </c>
      <c r="G78" s="131">
        <v>5321</v>
      </c>
    </row>
    <row r="79" spans="1:7" x14ac:dyDescent="0.25">
      <c r="A79" s="142">
        <v>4317</v>
      </c>
      <c r="B79" s="153" t="s">
        <v>298</v>
      </c>
      <c r="C79" s="254" t="s">
        <v>41</v>
      </c>
      <c r="D79" s="154" t="s">
        <v>30</v>
      </c>
      <c r="E79" s="269">
        <v>433219</v>
      </c>
      <c r="F79" s="165" t="s">
        <v>204</v>
      </c>
      <c r="G79" s="131">
        <v>6341</v>
      </c>
    </row>
    <row r="80" spans="1:7" x14ac:dyDescent="0.25">
      <c r="A80" s="143">
        <v>4318</v>
      </c>
      <c r="B80" s="153" t="s">
        <v>298</v>
      </c>
      <c r="C80" s="254" t="s">
        <v>41</v>
      </c>
      <c r="D80" s="154" t="s">
        <v>30</v>
      </c>
      <c r="E80" s="269">
        <v>372047</v>
      </c>
      <c r="F80" s="165" t="s">
        <v>204</v>
      </c>
      <c r="G80" s="131">
        <v>6341</v>
      </c>
    </row>
    <row r="81" spans="1:7" ht="37.5" customHeight="1" x14ac:dyDescent="0.25">
      <c r="A81" s="142">
        <v>4603</v>
      </c>
      <c r="B81" s="155" t="s">
        <v>302</v>
      </c>
      <c r="C81" s="254" t="s">
        <v>76</v>
      </c>
      <c r="D81" s="283" t="s">
        <v>74</v>
      </c>
      <c r="E81" s="269">
        <v>150000</v>
      </c>
      <c r="F81" s="165" t="s">
        <v>228</v>
      </c>
      <c r="G81" s="131">
        <v>5321</v>
      </c>
    </row>
    <row r="82" spans="1:7" ht="39.75" customHeight="1" x14ac:dyDescent="0.25">
      <c r="A82" s="143">
        <v>4607</v>
      </c>
      <c r="B82" s="155" t="s">
        <v>302</v>
      </c>
      <c r="C82" s="254" t="s">
        <v>79</v>
      </c>
      <c r="D82" s="283" t="s">
        <v>74</v>
      </c>
      <c r="E82" s="269">
        <v>200000</v>
      </c>
      <c r="F82" s="165" t="s">
        <v>230</v>
      </c>
      <c r="G82" s="131">
        <v>5321</v>
      </c>
    </row>
    <row r="83" spans="1:7" x14ac:dyDescent="0.25">
      <c r="A83" s="143">
        <v>4314</v>
      </c>
      <c r="B83" s="153" t="s">
        <v>298</v>
      </c>
      <c r="C83" s="254" t="s">
        <v>39</v>
      </c>
      <c r="D83" s="154" t="s">
        <v>30</v>
      </c>
      <c r="E83" s="269">
        <v>312832</v>
      </c>
      <c r="F83" s="165" t="s">
        <v>202</v>
      </c>
      <c r="G83" s="131">
        <v>6341</v>
      </c>
    </row>
    <row r="84" spans="1:7" x14ac:dyDescent="0.25">
      <c r="A84" s="143">
        <v>4228</v>
      </c>
      <c r="B84" s="152" t="s">
        <v>297</v>
      </c>
      <c r="C84" s="200" t="s">
        <v>24</v>
      </c>
      <c r="D84" s="151" t="s">
        <v>9</v>
      </c>
      <c r="E84" s="269">
        <v>191600</v>
      </c>
      <c r="F84" s="165" t="s">
        <v>189</v>
      </c>
      <c r="G84" s="131">
        <v>6341</v>
      </c>
    </row>
    <row r="85" spans="1:7" x14ac:dyDescent="0.25">
      <c r="A85" s="142">
        <v>4306</v>
      </c>
      <c r="B85" s="153" t="s">
        <v>298</v>
      </c>
      <c r="C85" s="254" t="s">
        <v>34</v>
      </c>
      <c r="D85" s="154" t="s">
        <v>30</v>
      </c>
      <c r="E85" s="269">
        <v>603185</v>
      </c>
      <c r="F85" s="165" t="s">
        <v>197</v>
      </c>
      <c r="G85" s="131">
        <v>6341</v>
      </c>
    </row>
    <row r="86" spans="1:7" x14ac:dyDescent="0.25">
      <c r="A86" s="147">
        <v>4918</v>
      </c>
      <c r="B86" s="155" t="s">
        <v>299</v>
      </c>
      <c r="C86" s="243" t="s">
        <v>106</v>
      </c>
      <c r="D86" s="154" t="s">
        <v>148</v>
      </c>
      <c r="E86" s="273">
        <v>89664</v>
      </c>
      <c r="F86" s="165" t="s">
        <v>252</v>
      </c>
      <c r="G86" s="132">
        <v>5321</v>
      </c>
    </row>
    <row r="87" spans="1:7" x14ac:dyDescent="0.25">
      <c r="A87" s="147">
        <v>4905</v>
      </c>
      <c r="B87" s="155" t="s">
        <v>299</v>
      </c>
      <c r="C87" s="243" t="s">
        <v>93</v>
      </c>
      <c r="D87" s="154" t="s">
        <v>148</v>
      </c>
      <c r="E87" s="273">
        <v>108540</v>
      </c>
      <c r="F87" s="165" t="s">
        <v>242</v>
      </c>
      <c r="G87" s="132">
        <v>5321</v>
      </c>
    </row>
    <row r="88" spans="1:7" x14ac:dyDescent="0.25">
      <c r="A88" s="147">
        <v>4955</v>
      </c>
      <c r="B88" s="155" t="s">
        <v>299</v>
      </c>
      <c r="C88" s="243" t="s">
        <v>142</v>
      </c>
      <c r="D88" s="154" t="s">
        <v>148</v>
      </c>
      <c r="E88" s="273">
        <v>128438</v>
      </c>
      <c r="F88" s="165" t="s">
        <v>285</v>
      </c>
      <c r="G88" s="131">
        <v>5212</v>
      </c>
    </row>
    <row r="89" spans="1:7" x14ac:dyDescent="0.25">
      <c r="A89" s="147">
        <v>4933</v>
      </c>
      <c r="B89" s="155" t="s">
        <v>299</v>
      </c>
      <c r="C89" s="243" t="s">
        <v>120</v>
      </c>
      <c r="D89" s="154" t="s">
        <v>148</v>
      </c>
      <c r="E89" s="273">
        <v>153324</v>
      </c>
      <c r="F89" s="165" t="s">
        <v>266</v>
      </c>
      <c r="G89" s="131">
        <v>5212</v>
      </c>
    </row>
    <row r="90" spans="1:7" x14ac:dyDescent="0.25">
      <c r="A90" s="143">
        <v>4220</v>
      </c>
      <c r="B90" s="150" t="s">
        <v>297</v>
      </c>
      <c r="C90" s="200" t="s">
        <v>27</v>
      </c>
      <c r="D90" s="151" t="s">
        <v>9</v>
      </c>
      <c r="E90" s="269">
        <v>630000</v>
      </c>
      <c r="F90" s="165" t="s">
        <v>192</v>
      </c>
      <c r="G90" s="131">
        <v>6341</v>
      </c>
    </row>
    <row r="91" spans="1:7" ht="25.5" x14ac:dyDescent="0.25">
      <c r="A91" s="143">
        <v>4801</v>
      </c>
      <c r="B91" s="155" t="s">
        <v>303</v>
      </c>
      <c r="C91" s="254" t="s">
        <v>86</v>
      </c>
      <c r="D91" s="283" t="s">
        <v>85</v>
      </c>
      <c r="E91" s="269">
        <v>65824</v>
      </c>
      <c r="F91" s="165" t="s">
        <v>235</v>
      </c>
      <c r="G91" s="131">
        <v>5321</v>
      </c>
    </row>
    <row r="92" spans="1:7" x14ac:dyDescent="0.25">
      <c r="A92" s="142">
        <v>4203</v>
      </c>
      <c r="B92" s="152" t="s">
        <v>297</v>
      </c>
      <c r="C92" s="200" t="s">
        <v>12</v>
      </c>
      <c r="D92" s="151" t="s">
        <v>9</v>
      </c>
      <c r="E92" s="269">
        <v>237215</v>
      </c>
      <c r="F92" s="165" t="s">
        <v>177</v>
      </c>
      <c r="G92" s="131">
        <v>6341</v>
      </c>
    </row>
    <row r="93" spans="1:7" x14ac:dyDescent="0.25">
      <c r="A93" s="142">
        <v>4303</v>
      </c>
      <c r="B93" s="153" t="s">
        <v>298</v>
      </c>
      <c r="C93" s="254" t="s">
        <v>32</v>
      </c>
      <c r="D93" s="154" t="s">
        <v>30</v>
      </c>
      <c r="E93" s="269">
        <v>192336</v>
      </c>
      <c r="F93" s="165" t="s">
        <v>195</v>
      </c>
      <c r="G93" s="131">
        <v>6341</v>
      </c>
    </row>
    <row r="94" spans="1:7" x14ac:dyDescent="0.25">
      <c r="A94" s="142">
        <v>4209</v>
      </c>
      <c r="B94" s="150" t="s">
        <v>297</v>
      </c>
      <c r="C94" s="200" t="s">
        <v>15</v>
      </c>
      <c r="D94" s="151" t="s">
        <v>9</v>
      </c>
      <c r="E94" s="269">
        <v>201247</v>
      </c>
      <c r="F94" s="165" t="s">
        <v>180</v>
      </c>
      <c r="G94" s="131">
        <v>6341</v>
      </c>
    </row>
    <row r="95" spans="1:7" x14ac:dyDescent="0.25">
      <c r="A95" s="142">
        <v>4305</v>
      </c>
      <c r="B95" s="153" t="s">
        <v>298</v>
      </c>
      <c r="C95" s="254" t="s">
        <v>33</v>
      </c>
      <c r="D95" s="154" t="s">
        <v>30</v>
      </c>
      <c r="E95" s="269">
        <v>401600</v>
      </c>
      <c r="F95" s="165" t="s">
        <v>196</v>
      </c>
      <c r="G95" s="131">
        <v>6341</v>
      </c>
    </row>
    <row r="96" spans="1:7" x14ac:dyDescent="0.25">
      <c r="A96" s="143">
        <v>4202</v>
      </c>
      <c r="B96" s="150" t="s">
        <v>297</v>
      </c>
      <c r="C96" s="200" t="s">
        <v>11</v>
      </c>
      <c r="D96" s="151" t="s">
        <v>9</v>
      </c>
      <c r="E96" s="269">
        <v>240000</v>
      </c>
      <c r="F96" s="165" t="s">
        <v>176</v>
      </c>
      <c r="G96" s="131">
        <v>6341</v>
      </c>
    </row>
    <row r="97" spans="1:7" x14ac:dyDescent="0.25">
      <c r="A97" s="143">
        <v>4230</v>
      </c>
      <c r="B97" s="152" t="s">
        <v>297</v>
      </c>
      <c r="C97" s="200" t="s">
        <v>26</v>
      </c>
      <c r="D97" s="151" t="s">
        <v>9</v>
      </c>
      <c r="E97" s="269">
        <v>319500</v>
      </c>
      <c r="F97" s="165" t="s">
        <v>191</v>
      </c>
      <c r="G97" s="131">
        <v>6341</v>
      </c>
    </row>
    <row r="98" spans="1:7" x14ac:dyDescent="0.25">
      <c r="A98" s="142">
        <v>4229</v>
      </c>
      <c r="B98" s="150" t="s">
        <v>297</v>
      </c>
      <c r="C98" s="200" t="s">
        <v>25</v>
      </c>
      <c r="D98" s="151" t="s">
        <v>9</v>
      </c>
      <c r="E98" s="269">
        <v>889864</v>
      </c>
      <c r="F98" s="165" t="s">
        <v>190</v>
      </c>
      <c r="G98" s="131">
        <v>6341</v>
      </c>
    </row>
    <row r="99" spans="1:7" x14ac:dyDescent="0.25">
      <c r="A99" s="143">
        <v>4398</v>
      </c>
      <c r="B99" s="153" t="s">
        <v>298</v>
      </c>
      <c r="C99" s="254" t="s">
        <v>44</v>
      </c>
      <c r="D99" s="154" t="s">
        <v>30</v>
      </c>
      <c r="E99" s="269">
        <v>1000000</v>
      </c>
      <c r="F99" s="165" t="s">
        <v>207</v>
      </c>
      <c r="G99" s="131">
        <v>6341</v>
      </c>
    </row>
    <row r="100" spans="1:7" x14ac:dyDescent="0.25">
      <c r="A100" s="143">
        <v>4321</v>
      </c>
      <c r="B100" s="153" t="s">
        <v>298</v>
      </c>
      <c r="C100" s="254" t="s">
        <v>308</v>
      </c>
      <c r="D100" s="154" t="s">
        <v>30</v>
      </c>
      <c r="E100" s="269">
        <v>173155</v>
      </c>
      <c r="F100" s="165" t="s">
        <v>206</v>
      </c>
      <c r="G100" s="131">
        <v>6341</v>
      </c>
    </row>
    <row r="101" spans="1:7" x14ac:dyDescent="0.25">
      <c r="A101" s="143">
        <v>4319</v>
      </c>
      <c r="B101" s="153" t="s">
        <v>298</v>
      </c>
      <c r="C101" s="254" t="s">
        <v>42</v>
      </c>
      <c r="D101" s="154" t="s">
        <v>30</v>
      </c>
      <c r="E101" s="269">
        <v>930200</v>
      </c>
      <c r="F101" s="165" t="s">
        <v>205</v>
      </c>
      <c r="G101" s="131">
        <v>6341</v>
      </c>
    </row>
    <row r="102" spans="1:7" ht="38.25" customHeight="1" x14ac:dyDescent="0.25">
      <c r="A102" s="143">
        <v>4613</v>
      </c>
      <c r="B102" s="155" t="s">
        <v>302</v>
      </c>
      <c r="C102" s="254" t="s">
        <v>82</v>
      </c>
      <c r="D102" s="283" t="s">
        <v>74</v>
      </c>
      <c r="E102" s="269">
        <v>200000</v>
      </c>
      <c r="F102" s="165" t="s">
        <v>233</v>
      </c>
      <c r="G102" s="131">
        <v>5323</v>
      </c>
    </row>
    <row r="103" spans="1:7" x14ac:dyDescent="0.25">
      <c r="A103" s="147">
        <v>4949</v>
      </c>
      <c r="B103" s="155" t="s">
        <v>299</v>
      </c>
      <c r="C103" s="243" t="s">
        <v>136</v>
      </c>
      <c r="D103" s="154" t="s">
        <v>148</v>
      </c>
      <c r="E103" s="273">
        <v>79650</v>
      </c>
      <c r="F103" s="165" t="s">
        <v>280</v>
      </c>
      <c r="G103" s="131">
        <v>5213</v>
      </c>
    </row>
    <row r="104" spans="1:7" ht="26.25" x14ac:dyDescent="0.25">
      <c r="A104" s="147">
        <v>4926</v>
      </c>
      <c r="B104" s="155" t="s">
        <v>299</v>
      </c>
      <c r="C104" s="243" t="s">
        <v>259</v>
      </c>
      <c r="D104" s="154" t="s">
        <v>148</v>
      </c>
      <c r="E104" s="273">
        <v>92988</v>
      </c>
      <c r="F104" s="165" t="s">
        <v>260</v>
      </c>
      <c r="G104" s="131">
        <v>5221</v>
      </c>
    </row>
    <row r="105" spans="1:7" ht="26.25" x14ac:dyDescent="0.25">
      <c r="A105" s="147">
        <v>4907</v>
      </c>
      <c r="B105" s="155" t="s">
        <v>299</v>
      </c>
      <c r="C105" s="243" t="s">
        <v>95</v>
      </c>
      <c r="D105" s="154" t="s">
        <v>148</v>
      </c>
      <c r="E105" s="273">
        <v>106164</v>
      </c>
      <c r="F105" s="165" t="s">
        <v>241</v>
      </c>
      <c r="G105" s="132">
        <v>5213</v>
      </c>
    </row>
    <row r="106" spans="1:7" x14ac:dyDescent="0.25">
      <c r="A106" s="147">
        <v>4904</v>
      </c>
      <c r="B106" s="155" t="s">
        <v>299</v>
      </c>
      <c r="C106" s="243" t="s">
        <v>92</v>
      </c>
      <c r="D106" s="154" t="s">
        <v>148</v>
      </c>
      <c r="E106" s="273">
        <v>93636</v>
      </c>
      <c r="F106" s="165" t="s">
        <v>241</v>
      </c>
      <c r="G106" s="132">
        <v>5213</v>
      </c>
    </row>
    <row r="107" spans="1:7" x14ac:dyDescent="0.25">
      <c r="A107" s="147">
        <v>4931</v>
      </c>
      <c r="B107" s="155" t="s">
        <v>299</v>
      </c>
      <c r="C107" s="243" t="s">
        <v>118</v>
      </c>
      <c r="D107" s="154" t="s">
        <v>148</v>
      </c>
      <c r="E107" s="273">
        <v>104352</v>
      </c>
      <c r="F107" s="165" t="s">
        <v>263</v>
      </c>
      <c r="G107" s="131">
        <v>5213</v>
      </c>
    </row>
    <row r="108" spans="1:7" ht="51.75" customHeight="1" x14ac:dyDescent="0.25">
      <c r="A108" s="143">
        <v>4589</v>
      </c>
      <c r="B108" s="159" t="s">
        <v>301</v>
      </c>
      <c r="C108" s="254" t="s">
        <v>70</v>
      </c>
      <c r="D108" s="283" t="s">
        <v>71</v>
      </c>
      <c r="E108" s="269">
        <v>200000</v>
      </c>
      <c r="F108" s="165" t="s">
        <v>225</v>
      </c>
      <c r="G108" s="131">
        <v>5213</v>
      </c>
    </row>
    <row r="109" spans="1:7" ht="51" x14ac:dyDescent="0.25">
      <c r="A109" s="142">
        <v>4555</v>
      </c>
      <c r="B109" s="159" t="s">
        <v>301</v>
      </c>
      <c r="C109" s="254" t="s">
        <v>61</v>
      </c>
      <c r="D109" s="283" t="s">
        <v>62</v>
      </c>
      <c r="E109" s="269">
        <v>200000</v>
      </c>
      <c r="F109" s="165" t="s">
        <v>221</v>
      </c>
      <c r="G109" s="131">
        <v>5221</v>
      </c>
    </row>
    <row r="110" spans="1:7" x14ac:dyDescent="0.25">
      <c r="A110" s="147">
        <v>4928</v>
      </c>
      <c r="B110" s="155" t="s">
        <v>299</v>
      </c>
      <c r="C110" s="243" t="s">
        <v>115</v>
      </c>
      <c r="D110" s="154" t="s">
        <v>148</v>
      </c>
      <c r="E110" s="273">
        <v>30636</v>
      </c>
      <c r="F110" s="165" t="s">
        <v>221</v>
      </c>
      <c r="G110" s="131">
        <v>5221</v>
      </c>
    </row>
    <row r="111" spans="1:7" ht="45" x14ac:dyDescent="0.25">
      <c r="A111" s="145">
        <v>4404</v>
      </c>
      <c r="B111" s="157" t="s">
        <v>300</v>
      </c>
      <c r="C111" s="310" t="s">
        <v>171</v>
      </c>
      <c r="D111" s="158" t="s">
        <v>153</v>
      </c>
      <c r="E111" s="271">
        <v>76025</v>
      </c>
      <c r="F111" s="166" t="s">
        <v>210</v>
      </c>
      <c r="G111" s="134">
        <v>5213</v>
      </c>
    </row>
    <row r="112" spans="1:7" x14ac:dyDescent="0.25">
      <c r="A112" s="148">
        <v>4945</v>
      </c>
      <c r="B112" s="155" t="s">
        <v>299</v>
      </c>
      <c r="C112" s="243" t="s">
        <v>132</v>
      </c>
      <c r="D112" s="154" t="s">
        <v>148</v>
      </c>
      <c r="E112" s="273">
        <v>96900</v>
      </c>
      <c r="F112" s="165" t="s">
        <v>276</v>
      </c>
      <c r="G112" s="131">
        <v>5212</v>
      </c>
    </row>
    <row r="113" spans="1:7" ht="45" x14ac:dyDescent="0.25">
      <c r="A113" s="143">
        <v>4507</v>
      </c>
      <c r="B113" s="159" t="s">
        <v>301</v>
      </c>
      <c r="C113" s="311" t="s">
        <v>49</v>
      </c>
      <c r="D113" s="160" t="s">
        <v>50</v>
      </c>
      <c r="E113" s="269">
        <v>200000</v>
      </c>
      <c r="F113" s="165" t="s">
        <v>215</v>
      </c>
      <c r="G113" s="131">
        <v>5222</v>
      </c>
    </row>
    <row r="114" spans="1:7" ht="36" customHeight="1" x14ac:dyDescent="0.25">
      <c r="A114" s="143">
        <v>4614</v>
      </c>
      <c r="B114" s="155" t="s">
        <v>302</v>
      </c>
      <c r="C114" s="302" t="s">
        <v>83</v>
      </c>
      <c r="D114" s="283" t="s">
        <v>74</v>
      </c>
      <c r="E114" s="269">
        <v>156000</v>
      </c>
      <c r="F114" s="165" t="s">
        <v>234</v>
      </c>
      <c r="G114" s="131">
        <v>5321</v>
      </c>
    </row>
    <row r="115" spans="1:7" ht="30" x14ac:dyDescent="0.25">
      <c r="A115" s="143">
        <v>4800</v>
      </c>
      <c r="B115" s="155" t="s">
        <v>303</v>
      </c>
      <c r="C115" s="302" t="s">
        <v>83</v>
      </c>
      <c r="D115" s="283" t="s">
        <v>85</v>
      </c>
      <c r="E115" s="269">
        <v>100000</v>
      </c>
      <c r="F115" s="165" t="s">
        <v>234</v>
      </c>
      <c r="G115" s="131">
        <v>5321</v>
      </c>
    </row>
    <row r="116" spans="1:7" x14ac:dyDescent="0.25">
      <c r="A116" s="142">
        <v>4205</v>
      </c>
      <c r="B116" s="150" t="s">
        <v>297</v>
      </c>
      <c r="C116" s="200" t="s">
        <v>13</v>
      </c>
      <c r="D116" s="151" t="s">
        <v>9</v>
      </c>
      <c r="E116" s="269">
        <v>533303</v>
      </c>
      <c r="F116" s="165" t="s">
        <v>178</v>
      </c>
      <c r="G116" s="131">
        <v>6341</v>
      </c>
    </row>
    <row r="117" spans="1:7" ht="38.25" customHeight="1" x14ac:dyDescent="0.25">
      <c r="A117" s="143">
        <v>4600</v>
      </c>
      <c r="B117" s="155" t="s">
        <v>302</v>
      </c>
      <c r="C117" s="302" t="s">
        <v>73</v>
      </c>
      <c r="D117" s="283" t="s">
        <v>74</v>
      </c>
      <c r="E117" s="269">
        <v>250000</v>
      </c>
      <c r="F117" s="165" t="s">
        <v>226</v>
      </c>
      <c r="G117" s="131">
        <v>5321</v>
      </c>
    </row>
    <row r="118" spans="1:7" x14ac:dyDescent="0.25">
      <c r="A118" s="147">
        <v>4916</v>
      </c>
      <c r="B118" s="155" t="s">
        <v>299</v>
      </c>
      <c r="C118" s="243" t="s">
        <v>104</v>
      </c>
      <c r="D118" s="154" t="s">
        <v>148</v>
      </c>
      <c r="E118" s="273">
        <v>36840</v>
      </c>
      <c r="F118" s="165" t="s">
        <v>251</v>
      </c>
      <c r="G118" s="132">
        <v>5213</v>
      </c>
    </row>
    <row r="119" spans="1:7" ht="45" x14ac:dyDescent="0.25">
      <c r="A119" s="146">
        <v>4406</v>
      </c>
      <c r="B119" s="155" t="s">
        <v>300</v>
      </c>
      <c r="C119" s="304" t="s">
        <v>211</v>
      </c>
      <c r="D119" s="156" t="s">
        <v>154</v>
      </c>
      <c r="E119" s="270">
        <v>167000</v>
      </c>
      <c r="F119" s="165" t="s">
        <v>213</v>
      </c>
      <c r="G119" s="131">
        <v>5222</v>
      </c>
    </row>
    <row r="120" spans="1:7" ht="45" x14ac:dyDescent="0.25">
      <c r="A120" s="143">
        <v>4408</v>
      </c>
      <c r="B120" s="159" t="s">
        <v>300</v>
      </c>
      <c r="C120" s="305" t="s">
        <v>156</v>
      </c>
      <c r="D120" s="156" t="s">
        <v>157</v>
      </c>
      <c r="E120" s="270">
        <v>240000</v>
      </c>
      <c r="F120" s="165" t="s">
        <v>215</v>
      </c>
      <c r="G120" s="131">
        <v>5222</v>
      </c>
    </row>
    <row r="121" spans="1:7" x14ac:dyDescent="0.25">
      <c r="A121" s="147">
        <v>4919</v>
      </c>
      <c r="B121" s="155" t="s">
        <v>299</v>
      </c>
      <c r="C121" s="243" t="s">
        <v>107</v>
      </c>
      <c r="D121" s="154" t="s">
        <v>148</v>
      </c>
      <c r="E121" s="273">
        <v>136560</v>
      </c>
      <c r="F121" s="165" t="s">
        <v>253</v>
      </c>
      <c r="G121" s="132">
        <v>5213</v>
      </c>
    </row>
    <row r="122" spans="1:7" x14ac:dyDescent="0.25">
      <c r="A122" s="142">
        <v>4575</v>
      </c>
      <c r="B122" s="159" t="s">
        <v>301</v>
      </c>
      <c r="C122" s="254" t="s">
        <v>63</v>
      </c>
      <c r="D122" s="283" t="s">
        <v>64</v>
      </c>
      <c r="E122" s="269">
        <v>180000</v>
      </c>
      <c r="F122" s="165" t="s">
        <v>222</v>
      </c>
      <c r="G122" s="131">
        <v>5213</v>
      </c>
    </row>
    <row r="123" spans="1:7" x14ac:dyDescent="0.25">
      <c r="A123" s="147">
        <v>4912</v>
      </c>
      <c r="B123" s="155" t="s">
        <v>299</v>
      </c>
      <c r="C123" s="243" t="s">
        <v>100</v>
      </c>
      <c r="D123" s="154" t="s">
        <v>148</v>
      </c>
      <c r="E123" s="273">
        <v>83580</v>
      </c>
      <c r="F123" s="165" t="s">
        <v>247</v>
      </c>
      <c r="G123" s="132">
        <v>5212</v>
      </c>
    </row>
    <row r="124" spans="1:7" ht="51" x14ac:dyDescent="0.25">
      <c r="A124" s="143">
        <v>4515</v>
      </c>
      <c r="B124" s="159" t="s">
        <v>301</v>
      </c>
      <c r="C124" s="305" t="s">
        <v>51</v>
      </c>
      <c r="D124" s="283" t="s">
        <v>52</v>
      </c>
      <c r="E124" s="269">
        <v>200000</v>
      </c>
      <c r="F124" s="165" t="s">
        <v>217</v>
      </c>
      <c r="G124" s="131">
        <v>5229</v>
      </c>
    </row>
    <row r="125" spans="1:7" x14ac:dyDescent="0.25">
      <c r="A125" s="147">
        <v>4903</v>
      </c>
      <c r="B125" s="155" t="s">
        <v>299</v>
      </c>
      <c r="C125" s="243" t="s">
        <v>91</v>
      </c>
      <c r="D125" s="154" t="s">
        <v>148</v>
      </c>
      <c r="E125" s="273">
        <v>133620</v>
      </c>
      <c r="F125" s="165" t="s">
        <v>240</v>
      </c>
      <c r="G125" s="132">
        <v>5212</v>
      </c>
    </row>
    <row r="126" spans="1:7" x14ac:dyDescent="0.25">
      <c r="A126" s="147">
        <v>4913</v>
      </c>
      <c r="B126" s="155" t="s">
        <v>299</v>
      </c>
      <c r="C126" s="243" t="s">
        <v>101</v>
      </c>
      <c r="D126" s="154" t="s">
        <v>148</v>
      </c>
      <c r="E126" s="273">
        <v>171120</v>
      </c>
      <c r="F126" s="165" t="s">
        <v>248</v>
      </c>
      <c r="G126" s="132">
        <v>5212</v>
      </c>
    </row>
    <row r="127" spans="1:7" x14ac:dyDescent="0.25">
      <c r="A127" s="148">
        <v>4938</v>
      </c>
      <c r="B127" s="155" t="s">
        <v>299</v>
      </c>
      <c r="C127" s="243" t="s">
        <v>125</v>
      </c>
      <c r="D127" s="154" t="s">
        <v>148</v>
      </c>
      <c r="E127" s="273">
        <v>85368</v>
      </c>
      <c r="F127" s="165" t="s">
        <v>269</v>
      </c>
      <c r="G127" s="131">
        <v>5212</v>
      </c>
    </row>
    <row r="128" spans="1:7" x14ac:dyDescent="0.25">
      <c r="A128" s="148">
        <v>4943</v>
      </c>
      <c r="B128" s="155" t="s">
        <v>299</v>
      </c>
      <c r="C128" s="243" t="s">
        <v>130</v>
      </c>
      <c r="D128" s="154" t="s">
        <v>148</v>
      </c>
      <c r="E128" s="273">
        <v>252420</v>
      </c>
      <c r="F128" s="165" t="s">
        <v>274</v>
      </c>
      <c r="G128" s="131">
        <v>5212</v>
      </c>
    </row>
    <row r="129" spans="1:7" x14ac:dyDescent="0.25">
      <c r="A129" s="149">
        <v>4936</v>
      </c>
      <c r="B129" s="155" t="s">
        <v>299</v>
      </c>
      <c r="C129" s="243" t="s">
        <v>123</v>
      </c>
      <c r="D129" s="154" t="s">
        <v>148</v>
      </c>
      <c r="E129" s="273">
        <v>204720</v>
      </c>
      <c r="F129" s="165" t="s">
        <v>268</v>
      </c>
      <c r="G129" s="131">
        <v>5212</v>
      </c>
    </row>
    <row r="130" spans="1:7" ht="38.25" x14ac:dyDescent="0.25">
      <c r="A130" s="142">
        <v>4537</v>
      </c>
      <c r="B130" s="159" t="s">
        <v>301</v>
      </c>
      <c r="C130" s="302" t="s">
        <v>56</v>
      </c>
      <c r="D130" s="283" t="s">
        <v>57</v>
      </c>
      <c r="E130" s="269">
        <v>140000</v>
      </c>
      <c r="F130" s="165" t="s">
        <v>219</v>
      </c>
      <c r="G130" s="131">
        <v>5213</v>
      </c>
    </row>
    <row r="131" spans="1:7" ht="38.25" x14ac:dyDescent="0.25">
      <c r="A131" s="142">
        <v>4582</v>
      </c>
      <c r="B131" s="159" t="s">
        <v>301</v>
      </c>
      <c r="C131" s="254" t="s">
        <v>68</v>
      </c>
      <c r="D131" s="283" t="s">
        <v>69</v>
      </c>
      <c r="E131" s="269">
        <v>200000</v>
      </c>
      <c r="F131" s="165" t="s">
        <v>224</v>
      </c>
      <c r="G131" s="131">
        <v>5332</v>
      </c>
    </row>
    <row r="132" spans="1:7" ht="28.5" customHeight="1" x14ac:dyDescent="0.25">
      <c r="A132" s="142">
        <v>4313</v>
      </c>
      <c r="B132" s="153" t="s">
        <v>298</v>
      </c>
      <c r="C132" s="302" t="s">
        <v>310</v>
      </c>
      <c r="D132" s="154" t="s">
        <v>30</v>
      </c>
      <c r="E132" s="269">
        <v>357208</v>
      </c>
      <c r="F132" s="165" t="s">
        <v>201</v>
      </c>
      <c r="G132" s="131">
        <v>6313</v>
      </c>
    </row>
    <row r="133" spans="1:7" ht="19.5" customHeight="1" thickBot="1" x14ac:dyDescent="0.3">
      <c r="A133" s="147">
        <v>4921</v>
      </c>
      <c r="B133" s="161" t="s">
        <v>299</v>
      </c>
      <c r="C133" s="312" t="s">
        <v>109</v>
      </c>
      <c r="D133" s="163" t="s">
        <v>148</v>
      </c>
      <c r="E133" s="274">
        <v>56287</v>
      </c>
      <c r="F133" s="173" t="s">
        <v>255</v>
      </c>
      <c r="G133" s="294">
        <v>5213</v>
      </c>
    </row>
    <row r="134" spans="1:7" s="229" customFormat="1" ht="27.75" customHeight="1" thickTop="1" thickBot="1" x14ac:dyDescent="0.35">
      <c r="A134" s="318" t="s">
        <v>294</v>
      </c>
      <c r="B134" s="319"/>
      <c r="C134" s="319"/>
      <c r="D134" s="320"/>
      <c r="E134" s="323">
        <f>SUM(E3:E133)</f>
        <v>29305610</v>
      </c>
      <c r="F134" s="324"/>
      <c r="G134" s="325"/>
    </row>
    <row r="135" spans="1:7" ht="33.75" customHeight="1" x14ac:dyDescent="0.25">
      <c r="A135" s="139" t="s">
        <v>172</v>
      </c>
      <c r="B135" s="89" t="s">
        <v>173</v>
      </c>
    </row>
  </sheetData>
  <sheetProtection selectLockedCells="1" selectUnlockedCells="1"/>
  <sortState ref="A3:G133">
    <sortCondition ref="C3:C133"/>
  </sortState>
  <mergeCells count="8">
    <mergeCell ref="A134:D134"/>
    <mergeCell ref="E134:G134"/>
    <mergeCell ref="A1:A2"/>
    <mergeCell ref="B1:B2"/>
    <mergeCell ref="C1:D1"/>
    <mergeCell ref="E1:E2"/>
    <mergeCell ref="F1:F2"/>
    <mergeCell ref="G1:G2"/>
  </mergeCells>
  <pageMargins left="0.39370078740157483" right="0.31496062992125984" top="0.78740157480314965" bottom="0.78740157480314965" header="0.31496062992125984" footer="0.31496062992125984"/>
  <pageSetup paperSize="9" orientation="portrait" r:id="rId1"/>
  <headerFoot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workbookViewId="0">
      <pane ySplit="2" topLeftCell="A3" activePane="bottomLeft" state="frozen"/>
      <selection pane="bottomLeft" activeCell="J11" sqref="J11"/>
    </sheetView>
  </sheetViews>
  <sheetFormatPr defaultRowHeight="15.75" x14ac:dyDescent="0.25"/>
  <cols>
    <col min="1" max="1" width="9" style="111" customWidth="1"/>
    <col min="2" max="2" width="5.140625" style="89" customWidth="1"/>
    <col min="3" max="3" width="28.140625" style="89" customWidth="1"/>
    <col min="4" max="4" width="28.7109375" style="89" customWidth="1"/>
    <col min="5" max="5" width="9.28515625" style="138" bestFit="1" customWidth="1"/>
    <col min="6" max="6" width="9" style="89" bestFit="1" customWidth="1"/>
    <col min="7" max="7" width="7.85546875" style="89" bestFit="1" customWidth="1"/>
    <col min="8" max="16384" width="9.140625" style="89"/>
  </cols>
  <sheetData>
    <row r="1" spans="1:7" ht="36" customHeight="1" x14ac:dyDescent="0.35">
      <c r="A1" s="379" t="s">
        <v>290</v>
      </c>
      <c r="B1" s="332" t="s">
        <v>291</v>
      </c>
      <c r="C1" s="334" t="s">
        <v>296</v>
      </c>
      <c r="D1" s="335"/>
      <c r="E1" s="321" t="s">
        <v>304</v>
      </c>
      <c r="F1" s="328" t="s">
        <v>292</v>
      </c>
      <c r="G1" s="326" t="s">
        <v>305</v>
      </c>
    </row>
    <row r="2" spans="1:7" ht="16.5" customHeight="1" thickBot="1" x14ac:dyDescent="0.3">
      <c r="A2" s="380"/>
      <c r="B2" s="333"/>
      <c r="C2" s="109" t="s">
        <v>293</v>
      </c>
      <c r="D2" s="174" t="s">
        <v>3</v>
      </c>
      <c r="E2" s="322"/>
      <c r="F2" s="329"/>
      <c r="G2" s="327"/>
    </row>
    <row r="3" spans="1:7" ht="16.5" thickTop="1" x14ac:dyDescent="0.25">
      <c r="A3" s="232">
        <v>4902</v>
      </c>
      <c r="B3" s="114" t="s">
        <v>299</v>
      </c>
      <c r="C3" s="236" t="s">
        <v>90</v>
      </c>
      <c r="D3" s="239" t="s">
        <v>148</v>
      </c>
      <c r="E3" s="295">
        <v>14340</v>
      </c>
      <c r="F3" s="241" t="s">
        <v>239</v>
      </c>
      <c r="G3" s="170">
        <v>5212</v>
      </c>
    </row>
    <row r="4" spans="1:7" ht="30" x14ac:dyDescent="0.25">
      <c r="A4" s="233">
        <v>4402</v>
      </c>
      <c r="B4" s="155" t="s">
        <v>300</v>
      </c>
      <c r="C4" s="116" t="s">
        <v>149</v>
      </c>
      <c r="D4" s="156" t="s">
        <v>150</v>
      </c>
      <c r="E4" s="277">
        <v>24600</v>
      </c>
      <c r="F4" s="165">
        <v>27848230</v>
      </c>
      <c r="G4" s="131">
        <v>5221</v>
      </c>
    </row>
    <row r="5" spans="1:7" x14ac:dyDescent="0.25">
      <c r="A5" s="147">
        <v>4928</v>
      </c>
      <c r="B5" s="155" t="s">
        <v>299</v>
      </c>
      <c r="C5" s="100" t="s">
        <v>115</v>
      </c>
      <c r="D5" s="154" t="s">
        <v>148</v>
      </c>
      <c r="E5" s="273">
        <v>30636</v>
      </c>
      <c r="F5" s="165" t="s">
        <v>221</v>
      </c>
      <c r="G5" s="131">
        <v>5221</v>
      </c>
    </row>
    <row r="6" spans="1:7" x14ac:dyDescent="0.25">
      <c r="A6" s="144">
        <v>4403</v>
      </c>
      <c r="B6" s="155" t="s">
        <v>300</v>
      </c>
      <c r="C6" s="116" t="s">
        <v>151</v>
      </c>
      <c r="D6" s="156" t="s">
        <v>152</v>
      </c>
      <c r="E6" s="270">
        <v>33000</v>
      </c>
      <c r="F6" s="165" t="s">
        <v>209</v>
      </c>
      <c r="G6" s="131">
        <v>5229</v>
      </c>
    </row>
    <row r="7" spans="1:7" x14ac:dyDescent="0.25">
      <c r="A7" s="147">
        <v>4916</v>
      </c>
      <c r="B7" s="155" t="s">
        <v>299</v>
      </c>
      <c r="C7" s="100" t="s">
        <v>104</v>
      </c>
      <c r="D7" s="154" t="s">
        <v>148</v>
      </c>
      <c r="E7" s="273">
        <v>36840</v>
      </c>
      <c r="F7" s="165" t="s">
        <v>251</v>
      </c>
      <c r="G7" s="132">
        <v>5213</v>
      </c>
    </row>
    <row r="8" spans="1:7" ht="26.25" x14ac:dyDescent="0.25">
      <c r="A8" s="147">
        <v>4959</v>
      </c>
      <c r="B8" s="155" t="s">
        <v>299</v>
      </c>
      <c r="C8" s="100" t="s">
        <v>146</v>
      </c>
      <c r="D8" s="154" t="s">
        <v>148</v>
      </c>
      <c r="E8" s="273">
        <v>46375</v>
      </c>
      <c r="F8" s="165" t="s">
        <v>288</v>
      </c>
      <c r="G8" s="131">
        <v>5222</v>
      </c>
    </row>
    <row r="9" spans="1:7" ht="26.25" x14ac:dyDescent="0.25">
      <c r="A9" s="147">
        <v>4901</v>
      </c>
      <c r="B9" s="155" t="s">
        <v>299</v>
      </c>
      <c r="C9" s="100" t="s">
        <v>89</v>
      </c>
      <c r="D9" s="154" t="s">
        <v>148</v>
      </c>
      <c r="E9" s="273">
        <v>53148</v>
      </c>
      <c r="F9" s="165" t="s">
        <v>238</v>
      </c>
      <c r="G9" s="132">
        <v>5213</v>
      </c>
    </row>
    <row r="10" spans="1:7" x14ac:dyDescent="0.25">
      <c r="A10" s="147">
        <v>4921</v>
      </c>
      <c r="B10" s="155" t="s">
        <v>299</v>
      </c>
      <c r="C10" s="100" t="s">
        <v>109</v>
      </c>
      <c r="D10" s="154" t="s">
        <v>148</v>
      </c>
      <c r="E10" s="273">
        <v>56287</v>
      </c>
      <c r="F10" s="165" t="s">
        <v>255</v>
      </c>
      <c r="G10" s="132">
        <v>5213</v>
      </c>
    </row>
    <row r="11" spans="1:7" ht="25.5" x14ac:dyDescent="0.25">
      <c r="A11" s="143">
        <v>4801</v>
      </c>
      <c r="B11" s="155" t="s">
        <v>303</v>
      </c>
      <c r="C11" s="98" t="s">
        <v>86</v>
      </c>
      <c r="D11" s="283" t="s">
        <v>85</v>
      </c>
      <c r="E11" s="269">
        <v>65824</v>
      </c>
      <c r="F11" s="165" t="s">
        <v>235</v>
      </c>
      <c r="G11" s="131">
        <v>5321</v>
      </c>
    </row>
    <row r="12" spans="1:7" x14ac:dyDescent="0.25">
      <c r="A12" s="148">
        <v>4937</v>
      </c>
      <c r="B12" s="155" t="s">
        <v>299</v>
      </c>
      <c r="C12" s="100" t="s">
        <v>124</v>
      </c>
      <c r="D12" s="154" t="s">
        <v>148</v>
      </c>
      <c r="E12" s="273">
        <v>69287</v>
      </c>
      <c r="F12" s="165" t="s">
        <v>218</v>
      </c>
      <c r="G12" s="131">
        <v>5213</v>
      </c>
    </row>
    <row r="13" spans="1:7" x14ac:dyDescent="0.25">
      <c r="A13" s="148">
        <v>4944</v>
      </c>
      <c r="B13" s="155" t="s">
        <v>299</v>
      </c>
      <c r="C13" s="100" t="s">
        <v>131</v>
      </c>
      <c r="D13" s="154" t="s">
        <v>148</v>
      </c>
      <c r="E13" s="273">
        <v>74700</v>
      </c>
      <c r="F13" s="165" t="s">
        <v>275</v>
      </c>
      <c r="G13" s="131">
        <v>5221</v>
      </c>
    </row>
    <row r="14" spans="1:7" x14ac:dyDescent="0.25">
      <c r="A14" s="148">
        <v>4946</v>
      </c>
      <c r="B14" s="155" t="s">
        <v>299</v>
      </c>
      <c r="C14" s="100" t="s">
        <v>133</v>
      </c>
      <c r="D14" s="154" t="s">
        <v>148</v>
      </c>
      <c r="E14" s="273">
        <v>75600</v>
      </c>
      <c r="F14" s="165" t="s">
        <v>277</v>
      </c>
      <c r="G14" s="131">
        <v>5213</v>
      </c>
    </row>
    <row r="15" spans="1:7" ht="30" x14ac:dyDescent="0.25">
      <c r="A15" s="145">
        <v>4404</v>
      </c>
      <c r="B15" s="157" t="s">
        <v>300</v>
      </c>
      <c r="C15" s="117" t="s">
        <v>171</v>
      </c>
      <c r="D15" s="158" t="s">
        <v>153</v>
      </c>
      <c r="E15" s="271">
        <v>76025</v>
      </c>
      <c r="F15" s="166" t="s">
        <v>210</v>
      </c>
      <c r="G15" s="134">
        <v>5213</v>
      </c>
    </row>
    <row r="16" spans="1:7" x14ac:dyDescent="0.25">
      <c r="A16" s="147">
        <v>4915</v>
      </c>
      <c r="B16" s="155" t="s">
        <v>299</v>
      </c>
      <c r="C16" s="100" t="s">
        <v>103</v>
      </c>
      <c r="D16" s="154" t="s">
        <v>148</v>
      </c>
      <c r="E16" s="273">
        <v>76980</v>
      </c>
      <c r="F16" s="165" t="s">
        <v>250</v>
      </c>
      <c r="G16" s="132">
        <v>5213</v>
      </c>
    </row>
    <row r="17" spans="1:7" x14ac:dyDescent="0.25">
      <c r="A17" s="147">
        <v>4949</v>
      </c>
      <c r="B17" s="155" t="s">
        <v>299</v>
      </c>
      <c r="C17" s="100" t="s">
        <v>136</v>
      </c>
      <c r="D17" s="154" t="s">
        <v>148</v>
      </c>
      <c r="E17" s="273">
        <v>79650</v>
      </c>
      <c r="F17" s="165" t="s">
        <v>280</v>
      </c>
      <c r="G17" s="131">
        <v>5213</v>
      </c>
    </row>
    <row r="18" spans="1:7" x14ac:dyDescent="0.25">
      <c r="A18" s="144">
        <v>4409</v>
      </c>
      <c r="B18" s="159" t="s">
        <v>300</v>
      </c>
      <c r="C18" s="119" t="s">
        <v>313</v>
      </c>
      <c r="D18" s="154" t="s">
        <v>159</v>
      </c>
      <c r="E18" s="270">
        <v>80000</v>
      </c>
      <c r="F18" s="165" t="s">
        <v>216</v>
      </c>
      <c r="G18" s="131">
        <v>5213</v>
      </c>
    </row>
    <row r="19" spans="1:7" ht="30" x14ac:dyDescent="0.25">
      <c r="A19" s="143">
        <v>4807</v>
      </c>
      <c r="B19" s="155" t="s">
        <v>303</v>
      </c>
      <c r="C19" s="106" t="s">
        <v>88</v>
      </c>
      <c r="D19" s="283" t="s">
        <v>85</v>
      </c>
      <c r="E19" s="269">
        <v>80000</v>
      </c>
      <c r="F19" s="165" t="s">
        <v>237</v>
      </c>
      <c r="G19" s="131">
        <v>5213</v>
      </c>
    </row>
    <row r="20" spans="1:7" x14ac:dyDescent="0.25">
      <c r="A20" s="147">
        <v>4909</v>
      </c>
      <c r="B20" s="155" t="s">
        <v>299</v>
      </c>
      <c r="C20" s="100" t="s">
        <v>97</v>
      </c>
      <c r="D20" s="154" t="s">
        <v>148</v>
      </c>
      <c r="E20" s="270">
        <v>80000</v>
      </c>
      <c r="F20" s="165" t="s">
        <v>244</v>
      </c>
      <c r="G20" s="132">
        <v>5213</v>
      </c>
    </row>
    <row r="21" spans="1:7" x14ac:dyDescent="0.25">
      <c r="A21" s="148">
        <v>4942</v>
      </c>
      <c r="B21" s="155" t="s">
        <v>299</v>
      </c>
      <c r="C21" s="100" t="s">
        <v>129</v>
      </c>
      <c r="D21" s="154" t="s">
        <v>148</v>
      </c>
      <c r="E21" s="273">
        <v>80760</v>
      </c>
      <c r="F21" s="165" t="s">
        <v>273</v>
      </c>
      <c r="G21" s="131">
        <v>5213</v>
      </c>
    </row>
    <row r="22" spans="1:7" x14ac:dyDescent="0.25">
      <c r="A22" s="147">
        <v>4927</v>
      </c>
      <c r="B22" s="155" t="s">
        <v>299</v>
      </c>
      <c r="C22" s="100" t="s">
        <v>114</v>
      </c>
      <c r="D22" s="154" t="s">
        <v>148</v>
      </c>
      <c r="E22" s="273">
        <v>83484</v>
      </c>
      <c r="F22" s="165" t="s">
        <v>261</v>
      </c>
      <c r="G22" s="131">
        <v>5212</v>
      </c>
    </row>
    <row r="23" spans="1:7" x14ac:dyDescent="0.25">
      <c r="A23" s="147">
        <v>4912</v>
      </c>
      <c r="B23" s="155" t="s">
        <v>299</v>
      </c>
      <c r="C23" s="100" t="s">
        <v>100</v>
      </c>
      <c r="D23" s="154" t="s">
        <v>148</v>
      </c>
      <c r="E23" s="273">
        <v>83580</v>
      </c>
      <c r="F23" s="165" t="s">
        <v>247</v>
      </c>
      <c r="G23" s="132">
        <v>5212</v>
      </c>
    </row>
    <row r="24" spans="1:7" ht="24" x14ac:dyDescent="0.25">
      <c r="A24" s="148">
        <v>4947</v>
      </c>
      <c r="B24" s="155" t="s">
        <v>299</v>
      </c>
      <c r="C24" s="101" t="s">
        <v>134</v>
      </c>
      <c r="D24" s="154" t="s">
        <v>148</v>
      </c>
      <c r="E24" s="273">
        <v>84720</v>
      </c>
      <c r="F24" s="165" t="s">
        <v>278</v>
      </c>
      <c r="G24" s="131">
        <v>5229</v>
      </c>
    </row>
    <row r="25" spans="1:7" x14ac:dyDescent="0.25">
      <c r="A25" s="148">
        <v>4938</v>
      </c>
      <c r="B25" s="155" t="s">
        <v>299</v>
      </c>
      <c r="C25" s="100" t="s">
        <v>125</v>
      </c>
      <c r="D25" s="154" t="s">
        <v>148</v>
      </c>
      <c r="E25" s="273">
        <v>85368</v>
      </c>
      <c r="F25" s="165" t="s">
        <v>269</v>
      </c>
      <c r="G25" s="131">
        <v>5212</v>
      </c>
    </row>
    <row r="26" spans="1:7" x14ac:dyDescent="0.25">
      <c r="A26" s="147">
        <v>4956</v>
      </c>
      <c r="B26" s="155" t="s">
        <v>299</v>
      </c>
      <c r="C26" s="104" t="s">
        <v>143</v>
      </c>
      <c r="D26" s="154" t="s">
        <v>148</v>
      </c>
      <c r="E26" s="273">
        <v>85913</v>
      </c>
      <c r="F26" s="165" t="s">
        <v>286</v>
      </c>
      <c r="G26" s="131">
        <v>5213</v>
      </c>
    </row>
    <row r="27" spans="1:7" x14ac:dyDescent="0.25">
      <c r="A27" s="147">
        <v>4910</v>
      </c>
      <c r="B27" s="155" t="s">
        <v>299</v>
      </c>
      <c r="C27" s="100" t="s">
        <v>98</v>
      </c>
      <c r="D27" s="154" t="s">
        <v>148</v>
      </c>
      <c r="E27" s="273">
        <v>88140</v>
      </c>
      <c r="F27" s="165" t="s">
        <v>245</v>
      </c>
      <c r="G27" s="132">
        <v>5212</v>
      </c>
    </row>
    <row r="28" spans="1:7" x14ac:dyDescent="0.25">
      <c r="A28" s="147">
        <v>4953</v>
      </c>
      <c r="B28" s="155" t="s">
        <v>299</v>
      </c>
      <c r="C28" s="100" t="s">
        <v>140</v>
      </c>
      <c r="D28" s="154" t="s">
        <v>148</v>
      </c>
      <c r="E28" s="273">
        <v>89313</v>
      </c>
      <c r="F28" s="165" t="s">
        <v>283</v>
      </c>
      <c r="G28" s="131">
        <v>5213</v>
      </c>
    </row>
    <row r="29" spans="1:7" x14ac:dyDescent="0.25">
      <c r="A29" s="147">
        <v>4918</v>
      </c>
      <c r="B29" s="155" t="s">
        <v>299</v>
      </c>
      <c r="C29" s="100" t="s">
        <v>106</v>
      </c>
      <c r="D29" s="154" t="s">
        <v>148</v>
      </c>
      <c r="E29" s="273">
        <v>89664</v>
      </c>
      <c r="F29" s="165" t="s">
        <v>252</v>
      </c>
      <c r="G29" s="132">
        <v>5321</v>
      </c>
    </row>
    <row r="30" spans="1:7" x14ac:dyDescent="0.25">
      <c r="A30" s="147">
        <v>4954</v>
      </c>
      <c r="B30" s="155" t="s">
        <v>299</v>
      </c>
      <c r="C30" s="100" t="s">
        <v>141</v>
      </c>
      <c r="D30" s="154" t="s">
        <v>148</v>
      </c>
      <c r="E30" s="273">
        <v>89713</v>
      </c>
      <c r="F30" s="165" t="s">
        <v>284</v>
      </c>
      <c r="G30" s="131">
        <v>5213</v>
      </c>
    </row>
    <row r="31" spans="1:7" ht="26.25" x14ac:dyDescent="0.25">
      <c r="A31" s="147">
        <v>4926</v>
      </c>
      <c r="B31" s="155" t="s">
        <v>299</v>
      </c>
      <c r="C31" s="100" t="s">
        <v>259</v>
      </c>
      <c r="D31" s="154" t="s">
        <v>148</v>
      </c>
      <c r="E31" s="273">
        <v>92988</v>
      </c>
      <c r="F31" s="165" t="s">
        <v>260</v>
      </c>
      <c r="G31" s="131">
        <v>5221</v>
      </c>
    </row>
    <row r="32" spans="1:7" x14ac:dyDescent="0.25">
      <c r="A32" s="147">
        <v>4904</v>
      </c>
      <c r="B32" s="155" t="s">
        <v>299</v>
      </c>
      <c r="C32" s="100" t="s">
        <v>92</v>
      </c>
      <c r="D32" s="154" t="s">
        <v>148</v>
      </c>
      <c r="E32" s="273">
        <v>93636</v>
      </c>
      <c r="F32" s="165" t="s">
        <v>241</v>
      </c>
      <c r="G32" s="132">
        <v>5213</v>
      </c>
    </row>
    <row r="33" spans="1:7" x14ac:dyDescent="0.25">
      <c r="A33" s="148">
        <v>4941</v>
      </c>
      <c r="B33" s="155" t="s">
        <v>299</v>
      </c>
      <c r="C33" s="100" t="s">
        <v>128</v>
      </c>
      <c r="D33" s="154" t="s">
        <v>148</v>
      </c>
      <c r="E33" s="273">
        <v>95100</v>
      </c>
      <c r="F33" s="165" t="s">
        <v>272</v>
      </c>
      <c r="G33" s="131">
        <v>5213</v>
      </c>
    </row>
    <row r="34" spans="1:7" ht="25.5" x14ac:dyDescent="0.25">
      <c r="A34" s="142">
        <v>4802</v>
      </c>
      <c r="B34" s="155" t="s">
        <v>303</v>
      </c>
      <c r="C34" s="98" t="s">
        <v>87</v>
      </c>
      <c r="D34" s="283" t="s">
        <v>85</v>
      </c>
      <c r="E34" s="269">
        <v>96798</v>
      </c>
      <c r="F34" s="165" t="s">
        <v>236</v>
      </c>
      <c r="G34" s="131">
        <v>5321</v>
      </c>
    </row>
    <row r="35" spans="1:7" x14ac:dyDescent="0.25">
      <c r="A35" s="148">
        <v>4945</v>
      </c>
      <c r="B35" s="155" t="s">
        <v>299</v>
      </c>
      <c r="C35" s="100" t="s">
        <v>132</v>
      </c>
      <c r="D35" s="154" t="s">
        <v>148</v>
      </c>
      <c r="E35" s="273">
        <v>96900</v>
      </c>
      <c r="F35" s="165" t="s">
        <v>276</v>
      </c>
      <c r="G35" s="131">
        <v>5212</v>
      </c>
    </row>
    <row r="36" spans="1:7" x14ac:dyDescent="0.25">
      <c r="A36" s="147">
        <v>4923</v>
      </c>
      <c r="B36" s="155" t="s">
        <v>299</v>
      </c>
      <c r="C36" s="100" t="s">
        <v>111</v>
      </c>
      <c r="D36" s="154" t="s">
        <v>148</v>
      </c>
      <c r="E36" s="273">
        <v>97200</v>
      </c>
      <c r="F36" s="165" t="s">
        <v>257</v>
      </c>
      <c r="G36" s="131">
        <v>5213</v>
      </c>
    </row>
    <row r="37" spans="1:7" x14ac:dyDescent="0.25">
      <c r="A37" s="147">
        <v>4957</v>
      </c>
      <c r="B37" s="155" t="s">
        <v>299</v>
      </c>
      <c r="C37" s="100" t="s">
        <v>311</v>
      </c>
      <c r="D37" s="154" t="s">
        <v>148</v>
      </c>
      <c r="E37" s="273">
        <v>99063</v>
      </c>
      <c r="F37" s="165" t="s">
        <v>216</v>
      </c>
      <c r="G37" s="131">
        <v>5213</v>
      </c>
    </row>
    <row r="38" spans="1:7" ht="30" x14ac:dyDescent="0.25">
      <c r="A38" s="143">
        <v>4800</v>
      </c>
      <c r="B38" s="155" t="s">
        <v>303</v>
      </c>
      <c r="C38" s="106" t="s">
        <v>83</v>
      </c>
      <c r="D38" s="283" t="s">
        <v>85</v>
      </c>
      <c r="E38" s="269">
        <v>100000</v>
      </c>
      <c r="F38" s="165" t="s">
        <v>234</v>
      </c>
      <c r="G38" s="131">
        <v>5321</v>
      </c>
    </row>
    <row r="39" spans="1:7" x14ac:dyDescent="0.25">
      <c r="A39" s="147">
        <v>4930</v>
      </c>
      <c r="B39" s="155" t="s">
        <v>299</v>
      </c>
      <c r="C39" s="100" t="s">
        <v>117</v>
      </c>
      <c r="D39" s="154" t="s">
        <v>148</v>
      </c>
      <c r="E39" s="273">
        <v>100920</v>
      </c>
      <c r="F39" s="165" t="s">
        <v>262</v>
      </c>
      <c r="G39" s="131">
        <v>5213</v>
      </c>
    </row>
    <row r="40" spans="1:7" x14ac:dyDescent="0.25">
      <c r="A40" s="142">
        <v>4308</v>
      </c>
      <c r="B40" s="153" t="s">
        <v>298</v>
      </c>
      <c r="C40" s="98" t="s">
        <v>36</v>
      </c>
      <c r="D40" s="154" t="s">
        <v>30</v>
      </c>
      <c r="E40" s="269">
        <v>101103</v>
      </c>
      <c r="F40" s="165" t="s">
        <v>199</v>
      </c>
      <c r="G40" s="131">
        <v>6341</v>
      </c>
    </row>
    <row r="41" spans="1:7" x14ac:dyDescent="0.25">
      <c r="A41" s="147">
        <v>4925</v>
      </c>
      <c r="B41" s="155" t="s">
        <v>299</v>
      </c>
      <c r="C41" s="100" t="s">
        <v>113</v>
      </c>
      <c r="D41" s="154" t="s">
        <v>148</v>
      </c>
      <c r="E41" s="273">
        <v>101844</v>
      </c>
      <c r="F41" s="165" t="s">
        <v>218</v>
      </c>
      <c r="G41" s="131">
        <v>5213</v>
      </c>
    </row>
    <row r="42" spans="1:7" x14ac:dyDescent="0.25">
      <c r="A42" s="147">
        <v>4948</v>
      </c>
      <c r="B42" s="155" t="s">
        <v>299</v>
      </c>
      <c r="C42" s="100" t="s">
        <v>135</v>
      </c>
      <c r="D42" s="154" t="s">
        <v>148</v>
      </c>
      <c r="E42" s="273">
        <v>102425</v>
      </c>
      <c r="F42" s="165" t="s">
        <v>279</v>
      </c>
      <c r="G42" s="131">
        <v>5213</v>
      </c>
    </row>
    <row r="43" spans="1:7" x14ac:dyDescent="0.25">
      <c r="A43" s="147">
        <v>4951</v>
      </c>
      <c r="B43" s="155" t="s">
        <v>299</v>
      </c>
      <c r="C43" s="103" t="s">
        <v>138</v>
      </c>
      <c r="D43" s="154" t="s">
        <v>148</v>
      </c>
      <c r="E43" s="273">
        <v>102813</v>
      </c>
      <c r="F43" s="165" t="s">
        <v>281</v>
      </c>
      <c r="G43" s="131">
        <v>5212</v>
      </c>
    </row>
    <row r="44" spans="1:7" x14ac:dyDescent="0.25">
      <c r="A44" s="147">
        <v>4911</v>
      </c>
      <c r="B44" s="155" t="s">
        <v>299</v>
      </c>
      <c r="C44" s="100" t="s">
        <v>99</v>
      </c>
      <c r="D44" s="154" t="s">
        <v>148</v>
      </c>
      <c r="E44" s="273">
        <v>104280</v>
      </c>
      <c r="F44" s="165" t="s">
        <v>246</v>
      </c>
      <c r="G44" s="132">
        <v>5213</v>
      </c>
    </row>
    <row r="45" spans="1:7" x14ac:dyDescent="0.25">
      <c r="A45" s="147">
        <v>4931</v>
      </c>
      <c r="B45" s="155" t="s">
        <v>299</v>
      </c>
      <c r="C45" s="100" t="s">
        <v>118</v>
      </c>
      <c r="D45" s="154" t="s">
        <v>148</v>
      </c>
      <c r="E45" s="273">
        <v>104352</v>
      </c>
      <c r="F45" s="165" t="s">
        <v>263</v>
      </c>
      <c r="G45" s="131">
        <v>5213</v>
      </c>
    </row>
    <row r="46" spans="1:7" ht="26.25" x14ac:dyDescent="0.25">
      <c r="A46" s="147">
        <v>4907</v>
      </c>
      <c r="B46" s="155" t="s">
        <v>299</v>
      </c>
      <c r="C46" s="100" t="s">
        <v>95</v>
      </c>
      <c r="D46" s="154" t="s">
        <v>148</v>
      </c>
      <c r="E46" s="273">
        <v>106164</v>
      </c>
      <c r="F46" s="165" t="s">
        <v>241</v>
      </c>
      <c r="G46" s="132">
        <v>5213</v>
      </c>
    </row>
    <row r="47" spans="1:7" x14ac:dyDescent="0.25">
      <c r="A47" s="147">
        <v>4905</v>
      </c>
      <c r="B47" s="155" t="s">
        <v>299</v>
      </c>
      <c r="C47" s="100" t="s">
        <v>93</v>
      </c>
      <c r="D47" s="154" t="s">
        <v>148</v>
      </c>
      <c r="E47" s="273">
        <v>108540</v>
      </c>
      <c r="F47" s="165" t="s">
        <v>242</v>
      </c>
      <c r="G47" s="132">
        <v>5321</v>
      </c>
    </row>
    <row r="48" spans="1:7" x14ac:dyDescent="0.25">
      <c r="A48" s="147">
        <v>4940</v>
      </c>
      <c r="B48" s="155" t="s">
        <v>299</v>
      </c>
      <c r="C48" s="102" t="s">
        <v>127</v>
      </c>
      <c r="D48" s="154" t="s">
        <v>148</v>
      </c>
      <c r="E48" s="273">
        <v>110088</v>
      </c>
      <c r="F48" s="165" t="s">
        <v>271</v>
      </c>
      <c r="G48" s="131">
        <v>5221</v>
      </c>
    </row>
    <row r="49" spans="1:7" ht="23.25" x14ac:dyDescent="0.25">
      <c r="A49" s="147">
        <v>4939</v>
      </c>
      <c r="B49" s="155" t="s">
        <v>299</v>
      </c>
      <c r="C49" s="101" t="s">
        <v>126</v>
      </c>
      <c r="D49" s="154" t="s">
        <v>148</v>
      </c>
      <c r="E49" s="273">
        <v>124440</v>
      </c>
      <c r="F49" s="165" t="s">
        <v>270</v>
      </c>
      <c r="G49" s="131">
        <v>5222</v>
      </c>
    </row>
    <row r="50" spans="1:7" ht="25.5" x14ac:dyDescent="0.25">
      <c r="A50" s="142">
        <v>4580</v>
      </c>
      <c r="B50" s="159" t="s">
        <v>301</v>
      </c>
      <c r="C50" s="98" t="s">
        <v>65</v>
      </c>
      <c r="D50" s="283" t="s">
        <v>67</v>
      </c>
      <c r="E50" s="269">
        <v>128000</v>
      </c>
      <c r="F50" s="165" t="s">
        <v>223</v>
      </c>
      <c r="G50" s="131">
        <v>5222</v>
      </c>
    </row>
    <row r="51" spans="1:7" x14ac:dyDescent="0.25">
      <c r="A51" s="147">
        <v>4955</v>
      </c>
      <c r="B51" s="155" t="s">
        <v>299</v>
      </c>
      <c r="C51" s="100" t="s">
        <v>142</v>
      </c>
      <c r="D51" s="154" t="s">
        <v>148</v>
      </c>
      <c r="E51" s="273">
        <v>128438</v>
      </c>
      <c r="F51" s="165" t="s">
        <v>285</v>
      </c>
      <c r="G51" s="131">
        <v>5212</v>
      </c>
    </row>
    <row r="52" spans="1:7" x14ac:dyDescent="0.25">
      <c r="A52" s="147">
        <v>4924</v>
      </c>
      <c r="B52" s="155" t="s">
        <v>299</v>
      </c>
      <c r="C52" s="100" t="s">
        <v>112</v>
      </c>
      <c r="D52" s="154" t="s">
        <v>148</v>
      </c>
      <c r="E52" s="273">
        <v>132780</v>
      </c>
      <c r="F52" s="165" t="s">
        <v>258</v>
      </c>
      <c r="G52" s="131">
        <v>5213</v>
      </c>
    </row>
    <row r="53" spans="1:7" x14ac:dyDescent="0.25">
      <c r="A53" s="147">
        <v>4903</v>
      </c>
      <c r="B53" s="155" t="s">
        <v>299</v>
      </c>
      <c r="C53" s="100" t="s">
        <v>91</v>
      </c>
      <c r="D53" s="154" t="s">
        <v>148</v>
      </c>
      <c r="E53" s="273">
        <v>133620</v>
      </c>
      <c r="F53" s="165" t="s">
        <v>240</v>
      </c>
      <c r="G53" s="132">
        <v>5212</v>
      </c>
    </row>
    <row r="54" spans="1:7" x14ac:dyDescent="0.25">
      <c r="A54" s="147">
        <v>4952</v>
      </c>
      <c r="B54" s="155" t="s">
        <v>299</v>
      </c>
      <c r="C54" s="100" t="s">
        <v>139</v>
      </c>
      <c r="D54" s="154" t="s">
        <v>148</v>
      </c>
      <c r="E54" s="273">
        <v>135588</v>
      </c>
      <c r="F54" s="165" t="s">
        <v>282</v>
      </c>
      <c r="G54" s="131">
        <v>5213</v>
      </c>
    </row>
    <row r="55" spans="1:7" x14ac:dyDescent="0.25">
      <c r="A55" s="147">
        <v>4919</v>
      </c>
      <c r="B55" s="155" t="s">
        <v>299</v>
      </c>
      <c r="C55" s="100" t="s">
        <v>107</v>
      </c>
      <c r="D55" s="154" t="s">
        <v>148</v>
      </c>
      <c r="E55" s="273">
        <v>136560</v>
      </c>
      <c r="F55" s="165" t="s">
        <v>253</v>
      </c>
      <c r="G55" s="132">
        <v>5213</v>
      </c>
    </row>
    <row r="56" spans="1:7" ht="38.25" x14ac:dyDescent="0.25">
      <c r="A56" s="142">
        <v>4537</v>
      </c>
      <c r="B56" s="159" t="s">
        <v>301</v>
      </c>
      <c r="C56" s="106" t="s">
        <v>56</v>
      </c>
      <c r="D56" s="283" t="s">
        <v>57</v>
      </c>
      <c r="E56" s="269">
        <v>140000</v>
      </c>
      <c r="F56" s="165" t="s">
        <v>219</v>
      </c>
      <c r="G56" s="131">
        <v>5213</v>
      </c>
    </row>
    <row r="57" spans="1:7" x14ac:dyDescent="0.25">
      <c r="A57" s="147">
        <v>4914</v>
      </c>
      <c r="B57" s="155" t="s">
        <v>299</v>
      </c>
      <c r="C57" s="100" t="s">
        <v>102</v>
      </c>
      <c r="D57" s="154" t="s">
        <v>148</v>
      </c>
      <c r="E57" s="273">
        <v>140400</v>
      </c>
      <c r="F57" s="165" t="s">
        <v>249</v>
      </c>
      <c r="G57" s="132">
        <v>5212</v>
      </c>
    </row>
    <row r="58" spans="1:7" x14ac:dyDescent="0.25">
      <c r="A58" s="147">
        <v>4960</v>
      </c>
      <c r="B58" s="155" t="s">
        <v>299</v>
      </c>
      <c r="C58" s="100" t="s">
        <v>147</v>
      </c>
      <c r="D58" s="154" t="s">
        <v>148</v>
      </c>
      <c r="E58" s="273">
        <v>142563</v>
      </c>
      <c r="F58" s="165" t="s">
        <v>289</v>
      </c>
      <c r="G58" s="131">
        <v>5213</v>
      </c>
    </row>
    <row r="59" spans="1:7" x14ac:dyDescent="0.25">
      <c r="A59" s="147">
        <v>4929</v>
      </c>
      <c r="B59" s="155" t="s">
        <v>299</v>
      </c>
      <c r="C59" s="100" t="s">
        <v>116</v>
      </c>
      <c r="D59" s="154" t="s">
        <v>148</v>
      </c>
      <c r="E59" s="273">
        <v>147480</v>
      </c>
      <c r="F59" s="165" t="s">
        <v>265</v>
      </c>
      <c r="G59" s="131">
        <v>5213</v>
      </c>
    </row>
    <row r="60" spans="1:7" ht="38.25" x14ac:dyDescent="0.25">
      <c r="A60" s="142">
        <v>4603</v>
      </c>
      <c r="B60" s="155" t="s">
        <v>302</v>
      </c>
      <c r="C60" s="98" t="s">
        <v>76</v>
      </c>
      <c r="D60" s="283" t="s">
        <v>74</v>
      </c>
      <c r="E60" s="269">
        <v>150000</v>
      </c>
      <c r="F60" s="165" t="s">
        <v>228</v>
      </c>
      <c r="G60" s="131">
        <v>5321</v>
      </c>
    </row>
    <row r="61" spans="1:7" ht="38.25" x14ac:dyDescent="0.25">
      <c r="A61" s="142">
        <v>4606</v>
      </c>
      <c r="B61" s="155" t="s">
        <v>302</v>
      </c>
      <c r="C61" s="98" t="s">
        <v>77</v>
      </c>
      <c r="D61" s="283" t="s">
        <v>78</v>
      </c>
      <c r="E61" s="269">
        <v>150000</v>
      </c>
      <c r="F61" s="165" t="s">
        <v>229</v>
      </c>
      <c r="G61" s="131">
        <v>5321</v>
      </c>
    </row>
    <row r="62" spans="1:7" x14ac:dyDescent="0.25">
      <c r="A62" s="147">
        <v>4933</v>
      </c>
      <c r="B62" s="155" t="s">
        <v>299</v>
      </c>
      <c r="C62" s="100" t="s">
        <v>120</v>
      </c>
      <c r="D62" s="154" t="s">
        <v>148</v>
      </c>
      <c r="E62" s="273">
        <v>153324</v>
      </c>
      <c r="F62" s="165" t="s">
        <v>266</v>
      </c>
      <c r="G62" s="131">
        <v>5212</v>
      </c>
    </row>
    <row r="63" spans="1:7" ht="38.25" x14ac:dyDescent="0.25">
      <c r="A63" s="142">
        <v>4602</v>
      </c>
      <c r="B63" s="155" t="s">
        <v>302</v>
      </c>
      <c r="C63" s="106" t="s">
        <v>75</v>
      </c>
      <c r="D63" s="283" t="s">
        <v>74</v>
      </c>
      <c r="E63" s="269">
        <v>154880</v>
      </c>
      <c r="F63" s="165" t="s">
        <v>227</v>
      </c>
      <c r="G63" s="131">
        <v>5321</v>
      </c>
    </row>
    <row r="64" spans="1:7" ht="38.25" x14ac:dyDescent="0.25">
      <c r="A64" s="143">
        <v>4614</v>
      </c>
      <c r="B64" s="155" t="s">
        <v>302</v>
      </c>
      <c r="C64" s="106" t="s">
        <v>83</v>
      </c>
      <c r="D64" s="283" t="s">
        <v>74</v>
      </c>
      <c r="E64" s="269">
        <v>156000</v>
      </c>
      <c r="F64" s="165" t="s">
        <v>234</v>
      </c>
      <c r="G64" s="131">
        <v>5321</v>
      </c>
    </row>
    <row r="65" spans="1:7" ht="38.25" x14ac:dyDescent="0.25">
      <c r="A65" s="142">
        <v>4611</v>
      </c>
      <c r="B65" s="155" t="s">
        <v>302</v>
      </c>
      <c r="C65" s="98" t="s">
        <v>81</v>
      </c>
      <c r="D65" s="283" t="s">
        <v>74</v>
      </c>
      <c r="E65" s="269">
        <v>158122</v>
      </c>
      <c r="F65" s="165" t="s">
        <v>232</v>
      </c>
      <c r="G65" s="131">
        <v>5321</v>
      </c>
    </row>
    <row r="66" spans="1:7" x14ac:dyDescent="0.25">
      <c r="A66" s="147">
        <v>4958</v>
      </c>
      <c r="B66" s="155" t="s">
        <v>299</v>
      </c>
      <c r="C66" s="100" t="s">
        <v>145</v>
      </c>
      <c r="D66" s="154" t="s">
        <v>148</v>
      </c>
      <c r="E66" s="273">
        <v>160063</v>
      </c>
      <c r="F66" s="165" t="s">
        <v>287</v>
      </c>
      <c r="G66" s="131">
        <v>5213</v>
      </c>
    </row>
    <row r="67" spans="1:7" x14ac:dyDescent="0.25">
      <c r="A67" s="147">
        <v>4917</v>
      </c>
      <c r="B67" s="155" t="s">
        <v>299</v>
      </c>
      <c r="C67" s="100" t="s">
        <v>105</v>
      </c>
      <c r="D67" s="154" t="s">
        <v>148</v>
      </c>
      <c r="E67" s="273">
        <v>166068</v>
      </c>
      <c r="F67" s="165" t="s">
        <v>223</v>
      </c>
      <c r="G67" s="132">
        <v>5222</v>
      </c>
    </row>
    <row r="68" spans="1:7" ht="30" x14ac:dyDescent="0.25">
      <c r="A68" s="146">
        <v>4406</v>
      </c>
      <c r="B68" s="155" t="s">
        <v>300</v>
      </c>
      <c r="C68" s="118" t="s">
        <v>211</v>
      </c>
      <c r="D68" s="156" t="s">
        <v>154</v>
      </c>
      <c r="E68" s="270">
        <v>167000</v>
      </c>
      <c r="F68" s="165" t="s">
        <v>213</v>
      </c>
      <c r="G68" s="131">
        <v>5222</v>
      </c>
    </row>
    <row r="69" spans="1:7" x14ac:dyDescent="0.25">
      <c r="A69" s="147">
        <v>4913</v>
      </c>
      <c r="B69" s="155" t="s">
        <v>299</v>
      </c>
      <c r="C69" s="100" t="s">
        <v>101</v>
      </c>
      <c r="D69" s="154" t="s">
        <v>148</v>
      </c>
      <c r="E69" s="273">
        <v>171120</v>
      </c>
      <c r="F69" s="165" t="s">
        <v>248</v>
      </c>
      <c r="G69" s="132">
        <v>5212</v>
      </c>
    </row>
    <row r="70" spans="1:7" x14ac:dyDescent="0.25">
      <c r="A70" s="147">
        <v>4950</v>
      </c>
      <c r="B70" s="155" t="s">
        <v>299</v>
      </c>
      <c r="C70" s="100" t="s">
        <v>137</v>
      </c>
      <c r="D70" s="154" t="s">
        <v>148</v>
      </c>
      <c r="E70" s="273">
        <v>172688</v>
      </c>
      <c r="F70" s="165" t="s">
        <v>223</v>
      </c>
      <c r="G70" s="131">
        <v>5222</v>
      </c>
    </row>
    <row r="71" spans="1:7" ht="38.25" x14ac:dyDescent="0.25">
      <c r="A71" s="143">
        <v>4579</v>
      </c>
      <c r="B71" s="159" t="s">
        <v>301</v>
      </c>
      <c r="C71" s="98" t="s">
        <v>65</v>
      </c>
      <c r="D71" s="283" t="s">
        <v>66</v>
      </c>
      <c r="E71" s="269">
        <v>173000</v>
      </c>
      <c r="F71" s="165" t="s">
        <v>223</v>
      </c>
      <c r="G71" s="131">
        <v>5222</v>
      </c>
    </row>
    <row r="72" spans="1:7" x14ac:dyDescent="0.25">
      <c r="A72" s="143">
        <v>4321</v>
      </c>
      <c r="B72" s="153" t="s">
        <v>298</v>
      </c>
      <c r="C72" s="98" t="s">
        <v>308</v>
      </c>
      <c r="D72" s="154" t="s">
        <v>30</v>
      </c>
      <c r="E72" s="269">
        <v>173155</v>
      </c>
      <c r="F72" s="165" t="s">
        <v>206</v>
      </c>
      <c r="G72" s="131">
        <v>6341</v>
      </c>
    </row>
    <row r="73" spans="1:7" x14ac:dyDescent="0.25">
      <c r="A73" s="234">
        <v>4932</v>
      </c>
      <c r="B73" s="155" t="s">
        <v>299</v>
      </c>
      <c r="C73" s="100" t="s">
        <v>119</v>
      </c>
      <c r="D73" s="154" t="s">
        <v>148</v>
      </c>
      <c r="E73" s="273">
        <v>177960</v>
      </c>
      <c r="F73" s="165" t="s">
        <v>264</v>
      </c>
      <c r="G73" s="131">
        <v>5222</v>
      </c>
    </row>
    <row r="74" spans="1:7" x14ac:dyDescent="0.25">
      <c r="A74" s="255">
        <v>4316</v>
      </c>
      <c r="B74" s="153" t="s">
        <v>298</v>
      </c>
      <c r="C74" s="291" t="s">
        <v>40</v>
      </c>
      <c r="D74" s="168" t="s">
        <v>30</v>
      </c>
      <c r="E74" s="268">
        <v>178759</v>
      </c>
      <c r="F74" s="169" t="s">
        <v>203</v>
      </c>
      <c r="G74" s="130">
        <v>6341</v>
      </c>
    </row>
    <row r="75" spans="1:7" ht="38.25" x14ac:dyDescent="0.25">
      <c r="A75" s="142">
        <v>4542</v>
      </c>
      <c r="B75" s="159" t="s">
        <v>301</v>
      </c>
      <c r="C75" s="106" t="s">
        <v>58</v>
      </c>
      <c r="D75" s="283" t="s">
        <v>59</v>
      </c>
      <c r="E75" s="269">
        <v>180000</v>
      </c>
      <c r="F75" s="165" t="s">
        <v>220</v>
      </c>
      <c r="G75" s="131">
        <v>5229</v>
      </c>
    </row>
    <row r="76" spans="1:7" x14ac:dyDescent="0.25">
      <c r="A76" s="142">
        <v>4575</v>
      </c>
      <c r="B76" s="159" t="s">
        <v>301</v>
      </c>
      <c r="C76" s="98" t="s">
        <v>63</v>
      </c>
      <c r="D76" s="283" t="s">
        <v>64</v>
      </c>
      <c r="E76" s="269">
        <v>180000</v>
      </c>
      <c r="F76" s="165" t="s">
        <v>222</v>
      </c>
      <c r="G76" s="131">
        <v>5213</v>
      </c>
    </row>
    <row r="77" spans="1:7" x14ac:dyDescent="0.25">
      <c r="A77" s="147">
        <v>4922</v>
      </c>
      <c r="B77" s="155" t="s">
        <v>299</v>
      </c>
      <c r="C77" s="100" t="s">
        <v>110</v>
      </c>
      <c r="D77" s="154" t="s">
        <v>148</v>
      </c>
      <c r="E77" s="273">
        <v>186588</v>
      </c>
      <c r="F77" s="165" t="s">
        <v>256</v>
      </c>
      <c r="G77" s="132">
        <v>5321</v>
      </c>
    </row>
    <row r="78" spans="1:7" x14ac:dyDescent="0.25">
      <c r="A78" s="147">
        <v>4935</v>
      </c>
      <c r="B78" s="155" t="s">
        <v>299</v>
      </c>
      <c r="C78" s="100" t="s">
        <v>122</v>
      </c>
      <c r="D78" s="154" t="s">
        <v>148</v>
      </c>
      <c r="E78" s="273">
        <v>191460</v>
      </c>
      <c r="F78" s="165" t="s">
        <v>267</v>
      </c>
      <c r="G78" s="131">
        <v>5213</v>
      </c>
    </row>
    <row r="79" spans="1:7" x14ac:dyDescent="0.25">
      <c r="A79" s="143">
        <v>4228</v>
      </c>
      <c r="B79" s="152" t="s">
        <v>297</v>
      </c>
      <c r="C79" s="95" t="s">
        <v>24</v>
      </c>
      <c r="D79" s="151" t="s">
        <v>9</v>
      </c>
      <c r="E79" s="269">
        <v>191600</v>
      </c>
      <c r="F79" s="165" t="s">
        <v>189</v>
      </c>
      <c r="G79" s="131">
        <v>6341</v>
      </c>
    </row>
    <row r="80" spans="1:7" ht="25.5" x14ac:dyDescent="0.25">
      <c r="A80" s="142">
        <v>4532</v>
      </c>
      <c r="B80" s="159" t="s">
        <v>301</v>
      </c>
      <c r="C80" s="98" t="s">
        <v>53</v>
      </c>
      <c r="D80" s="283" t="s">
        <v>55</v>
      </c>
      <c r="E80" s="269">
        <v>192000</v>
      </c>
      <c r="F80" s="165" t="s">
        <v>218</v>
      </c>
      <c r="G80" s="131">
        <v>5213</v>
      </c>
    </row>
    <row r="81" spans="1:7" ht="38.25" x14ac:dyDescent="0.25">
      <c r="A81" s="142">
        <v>4608</v>
      </c>
      <c r="B81" s="155" t="s">
        <v>302</v>
      </c>
      <c r="C81" s="98" t="s">
        <v>80</v>
      </c>
      <c r="D81" s="283" t="s">
        <v>74</v>
      </c>
      <c r="E81" s="269">
        <v>192000</v>
      </c>
      <c r="F81" s="165" t="s">
        <v>231</v>
      </c>
      <c r="G81" s="131">
        <v>5321</v>
      </c>
    </row>
    <row r="82" spans="1:7" x14ac:dyDescent="0.25">
      <c r="A82" s="142">
        <v>4303</v>
      </c>
      <c r="B82" s="153" t="s">
        <v>298</v>
      </c>
      <c r="C82" s="98" t="s">
        <v>32</v>
      </c>
      <c r="D82" s="154" t="s">
        <v>30</v>
      </c>
      <c r="E82" s="269">
        <v>192336</v>
      </c>
      <c r="F82" s="165" t="s">
        <v>195</v>
      </c>
      <c r="G82" s="131">
        <v>6341</v>
      </c>
    </row>
    <row r="83" spans="1:7" ht="25.5" x14ac:dyDescent="0.25">
      <c r="A83" s="142">
        <v>4530</v>
      </c>
      <c r="B83" s="159" t="s">
        <v>301</v>
      </c>
      <c r="C83" s="92" t="s">
        <v>53</v>
      </c>
      <c r="D83" s="283" t="s">
        <v>54</v>
      </c>
      <c r="E83" s="269">
        <v>198000</v>
      </c>
      <c r="F83" s="165" t="s">
        <v>218</v>
      </c>
      <c r="G83" s="131">
        <v>5213</v>
      </c>
    </row>
    <row r="84" spans="1:7" ht="45" x14ac:dyDescent="0.25">
      <c r="A84" s="143">
        <v>4507</v>
      </c>
      <c r="B84" s="159" t="s">
        <v>301</v>
      </c>
      <c r="C84" s="120" t="s">
        <v>49</v>
      </c>
      <c r="D84" s="160" t="s">
        <v>50</v>
      </c>
      <c r="E84" s="269">
        <v>200000</v>
      </c>
      <c r="F84" s="165" t="s">
        <v>215</v>
      </c>
      <c r="G84" s="131">
        <v>5222</v>
      </c>
    </row>
    <row r="85" spans="1:7" ht="51" x14ac:dyDescent="0.25">
      <c r="A85" s="143">
        <v>4515</v>
      </c>
      <c r="B85" s="159" t="s">
        <v>301</v>
      </c>
      <c r="C85" s="92" t="s">
        <v>51</v>
      </c>
      <c r="D85" s="283" t="s">
        <v>52</v>
      </c>
      <c r="E85" s="269">
        <v>200000</v>
      </c>
      <c r="F85" s="165" t="s">
        <v>217</v>
      </c>
      <c r="G85" s="131">
        <v>5229</v>
      </c>
    </row>
    <row r="86" spans="1:7" ht="76.5" x14ac:dyDescent="0.25">
      <c r="A86" s="142">
        <v>4544</v>
      </c>
      <c r="B86" s="159" t="s">
        <v>301</v>
      </c>
      <c r="C86" s="106" t="s">
        <v>58</v>
      </c>
      <c r="D86" s="283" t="s">
        <v>60</v>
      </c>
      <c r="E86" s="269">
        <v>200000</v>
      </c>
      <c r="F86" s="165" t="s">
        <v>220</v>
      </c>
      <c r="G86" s="131">
        <v>5229</v>
      </c>
    </row>
    <row r="87" spans="1:7" ht="38.25" x14ac:dyDescent="0.25">
      <c r="A87" s="142">
        <v>4555</v>
      </c>
      <c r="B87" s="159" t="s">
        <v>301</v>
      </c>
      <c r="C87" s="98" t="s">
        <v>61</v>
      </c>
      <c r="D87" s="283" t="s">
        <v>62</v>
      </c>
      <c r="E87" s="269">
        <v>200000</v>
      </c>
      <c r="F87" s="165" t="s">
        <v>221</v>
      </c>
      <c r="G87" s="131">
        <v>5221</v>
      </c>
    </row>
    <row r="88" spans="1:7" ht="38.25" x14ac:dyDescent="0.25">
      <c r="A88" s="142">
        <v>4582</v>
      </c>
      <c r="B88" s="159" t="s">
        <v>301</v>
      </c>
      <c r="C88" s="98" t="s">
        <v>68</v>
      </c>
      <c r="D88" s="283" t="s">
        <v>69</v>
      </c>
      <c r="E88" s="269">
        <v>200000</v>
      </c>
      <c r="F88" s="165" t="s">
        <v>224</v>
      </c>
      <c r="G88" s="131">
        <v>5332</v>
      </c>
    </row>
    <row r="89" spans="1:7" ht="51" x14ac:dyDescent="0.25">
      <c r="A89" s="143">
        <v>4589</v>
      </c>
      <c r="B89" s="159" t="s">
        <v>301</v>
      </c>
      <c r="C89" s="98" t="s">
        <v>70</v>
      </c>
      <c r="D89" s="283" t="s">
        <v>71</v>
      </c>
      <c r="E89" s="269">
        <v>200000</v>
      </c>
      <c r="F89" s="165" t="s">
        <v>225</v>
      </c>
      <c r="G89" s="131">
        <v>5213</v>
      </c>
    </row>
    <row r="90" spans="1:7" ht="38.25" x14ac:dyDescent="0.25">
      <c r="A90" s="143">
        <v>4607</v>
      </c>
      <c r="B90" s="155" t="s">
        <v>302</v>
      </c>
      <c r="C90" s="98" t="s">
        <v>79</v>
      </c>
      <c r="D90" s="283" t="s">
        <v>74</v>
      </c>
      <c r="E90" s="269">
        <v>200000</v>
      </c>
      <c r="F90" s="165" t="s">
        <v>230</v>
      </c>
      <c r="G90" s="131">
        <v>5321</v>
      </c>
    </row>
    <row r="91" spans="1:7" ht="38.25" x14ac:dyDescent="0.25">
      <c r="A91" s="143">
        <v>4613</v>
      </c>
      <c r="B91" s="155" t="s">
        <v>302</v>
      </c>
      <c r="C91" s="98" t="s">
        <v>82</v>
      </c>
      <c r="D91" s="283" t="s">
        <v>74</v>
      </c>
      <c r="E91" s="269">
        <v>200000</v>
      </c>
      <c r="F91" s="165" t="s">
        <v>233</v>
      </c>
      <c r="G91" s="131">
        <v>5323</v>
      </c>
    </row>
    <row r="92" spans="1:7" x14ac:dyDescent="0.25">
      <c r="A92" s="142">
        <v>4209</v>
      </c>
      <c r="B92" s="150" t="s">
        <v>297</v>
      </c>
      <c r="C92" s="95" t="s">
        <v>15</v>
      </c>
      <c r="D92" s="151" t="s">
        <v>9</v>
      </c>
      <c r="E92" s="269">
        <v>201247</v>
      </c>
      <c r="F92" s="165" t="s">
        <v>180</v>
      </c>
      <c r="G92" s="131">
        <v>6341</v>
      </c>
    </row>
    <row r="93" spans="1:7" x14ac:dyDescent="0.25">
      <c r="A93" s="149">
        <v>4936</v>
      </c>
      <c r="B93" s="155" t="s">
        <v>299</v>
      </c>
      <c r="C93" s="100" t="s">
        <v>123</v>
      </c>
      <c r="D93" s="154" t="s">
        <v>148</v>
      </c>
      <c r="E93" s="273">
        <v>204720</v>
      </c>
      <c r="F93" s="165" t="s">
        <v>268</v>
      </c>
      <c r="G93" s="131">
        <v>5212</v>
      </c>
    </row>
    <row r="94" spans="1:7" x14ac:dyDescent="0.25">
      <c r="A94" s="148">
        <v>4934</v>
      </c>
      <c r="B94" s="155" t="s">
        <v>299</v>
      </c>
      <c r="C94" s="100" t="s">
        <v>312</v>
      </c>
      <c r="D94" s="154" t="s">
        <v>148</v>
      </c>
      <c r="E94" s="273">
        <v>205813</v>
      </c>
      <c r="F94" s="165" t="s">
        <v>216</v>
      </c>
      <c r="G94" s="131">
        <v>5213</v>
      </c>
    </row>
    <row r="95" spans="1:7" ht="60" x14ac:dyDescent="0.25">
      <c r="A95" s="146">
        <v>4407</v>
      </c>
      <c r="B95" s="159" t="s">
        <v>300</v>
      </c>
      <c r="C95" s="118" t="s">
        <v>212</v>
      </c>
      <c r="D95" s="156" t="s">
        <v>155</v>
      </c>
      <c r="E95" s="270">
        <v>225000</v>
      </c>
      <c r="F95" s="165" t="s">
        <v>214</v>
      </c>
      <c r="G95" s="131">
        <v>5229</v>
      </c>
    </row>
    <row r="96" spans="1:7" x14ac:dyDescent="0.25">
      <c r="A96" s="142">
        <v>4218</v>
      </c>
      <c r="B96" s="150" t="s">
        <v>297</v>
      </c>
      <c r="C96" s="95" t="s">
        <v>19</v>
      </c>
      <c r="D96" s="151" t="s">
        <v>9</v>
      </c>
      <c r="E96" s="269">
        <v>226398</v>
      </c>
      <c r="F96" s="165" t="s">
        <v>184</v>
      </c>
      <c r="G96" s="131">
        <v>6341</v>
      </c>
    </row>
    <row r="97" spans="1:7" x14ac:dyDescent="0.25">
      <c r="A97" s="142">
        <v>4203</v>
      </c>
      <c r="B97" s="152" t="s">
        <v>297</v>
      </c>
      <c r="C97" s="95" t="s">
        <v>12</v>
      </c>
      <c r="D97" s="151" t="s">
        <v>9</v>
      </c>
      <c r="E97" s="269">
        <v>237215</v>
      </c>
      <c r="F97" s="165" t="s">
        <v>177</v>
      </c>
      <c r="G97" s="131">
        <v>6341</v>
      </c>
    </row>
    <row r="98" spans="1:7" x14ac:dyDescent="0.25">
      <c r="A98" s="142">
        <v>4307</v>
      </c>
      <c r="B98" s="153" t="s">
        <v>298</v>
      </c>
      <c r="C98" s="98" t="s">
        <v>35</v>
      </c>
      <c r="D98" s="154" t="s">
        <v>30</v>
      </c>
      <c r="E98" s="269">
        <v>238488</v>
      </c>
      <c r="F98" s="165" t="s">
        <v>198</v>
      </c>
      <c r="G98" s="131">
        <v>6341</v>
      </c>
    </row>
    <row r="99" spans="1:7" x14ac:dyDescent="0.25">
      <c r="A99" s="143">
        <v>4202</v>
      </c>
      <c r="B99" s="150" t="s">
        <v>297</v>
      </c>
      <c r="C99" s="95" t="s">
        <v>11</v>
      </c>
      <c r="D99" s="151" t="s">
        <v>9</v>
      </c>
      <c r="E99" s="269">
        <v>240000</v>
      </c>
      <c r="F99" s="165" t="s">
        <v>176</v>
      </c>
      <c r="G99" s="131">
        <v>6341</v>
      </c>
    </row>
    <row r="100" spans="1:7" ht="30" x14ac:dyDescent="0.25">
      <c r="A100" s="143">
        <v>4408</v>
      </c>
      <c r="B100" s="159" t="s">
        <v>300</v>
      </c>
      <c r="C100" s="92" t="s">
        <v>156</v>
      </c>
      <c r="D100" s="156" t="s">
        <v>157</v>
      </c>
      <c r="E100" s="270">
        <v>240000</v>
      </c>
      <c r="F100" s="165" t="s">
        <v>215</v>
      </c>
      <c r="G100" s="131">
        <v>5222</v>
      </c>
    </row>
    <row r="101" spans="1:7" x14ac:dyDescent="0.25">
      <c r="A101" s="147">
        <v>4920</v>
      </c>
      <c r="B101" s="155" t="s">
        <v>299</v>
      </c>
      <c r="C101" s="100" t="s">
        <v>108</v>
      </c>
      <c r="D101" s="154" t="s">
        <v>148</v>
      </c>
      <c r="E101" s="273">
        <v>241140</v>
      </c>
      <c r="F101" s="165" t="s">
        <v>254</v>
      </c>
      <c r="G101" s="132">
        <v>5213</v>
      </c>
    </row>
    <row r="102" spans="1:7" ht="38.25" x14ac:dyDescent="0.25">
      <c r="A102" s="143">
        <v>4610</v>
      </c>
      <c r="B102" s="155" t="s">
        <v>302</v>
      </c>
      <c r="C102" s="98" t="s">
        <v>8</v>
      </c>
      <c r="D102" s="283" t="s">
        <v>74</v>
      </c>
      <c r="E102" s="269">
        <v>242080</v>
      </c>
      <c r="F102" s="165" t="s">
        <v>174</v>
      </c>
      <c r="G102" s="131">
        <v>5321</v>
      </c>
    </row>
    <row r="103" spans="1:7" x14ac:dyDescent="0.25">
      <c r="A103" s="147">
        <v>4906</v>
      </c>
      <c r="B103" s="155" t="s">
        <v>299</v>
      </c>
      <c r="C103" s="100" t="s">
        <v>94</v>
      </c>
      <c r="D103" s="154" t="s">
        <v>148</v>
      </c>
      <c r="E103" s="273">
        <v>245700</v>
      </c>
      <c r="F103" s="165" t="s">
        <v>223</v>
      </c>
      <c r="G103" s="132">
        <v>5222</v>
      </c>
    </row>
    <row r="104" spans="1:7" ht="38.25" x14ac:dyDescent="0.25">
      <c r="A104" s="143">
        <v>4600</v>
      </c>
      <c r="B104" s="155" t="s">
        <v>302</v>
      </c>
      <c r="C104" s="106" t="s">
        <v>73</v>
      </c>
      <c r="D104" s="283" t="s">
        <v>74</v>
      </c>
      <c r="E104" s="269">
        <v>250000</v>
      </c>
      <c r="F104" s="165" t="s">
        <v>226</v>
      </c>
      <c r="G104" s="131">
        <v>5321</v>
      </c>
    </row>
    <row r="105" spans="1:7" x14ac:dyDescent="0.25">
      <c r="A105" s="148">
        <v>4943</v>
      </c>
      <c r="B105" s="155" t="s">
        <v>299</v>
      </c>
      <c r="C105" s="100" t="s">
        <v>130</v>
      </c>
      <c r="D105" s="154" t="s">
        <v>148</v>
      </c>
      <c r="E105" s="273">
        <v>252420</v>
      </c>
      <c r="F105" s="165" t="s">
        <v>274</v>
      </c>
      <c r="G105" s="131">
        <v>5212</v>
      </c>
    </row>
    <row r="106" spans="1:7" x14ac:dyDescent="0.25">
      <c r="A106" s="143">
        <v>4223</v>
      </c>
      <c r="B106" s="152" t="s">
        <v>297</v>
      </c>
      <c r="C106" s="95" t="s">
        <v>22</v>
      </c>
      <c r="D106" s="151" t="s">
        <v>9</v>
      </c>
      <c r="E106" s="269">
        <v>264224</v>
      </c>
      <c r="F106" s="165" t="s">
        <v>187</v>
      </c>
      <c r="G106" s="131">
        <v>6341</v>
      </c>
    </row>
    <row r="107" spans="1:7" x14ac:dyDescent="0.25">
      <c r="A107" s="143">
        <v>4226</v>
      </c>
      <c r="B107" s="150" t="s">
        <v>297</v>
      </c>
      <c r="C107" s="95" t="s">
        <v>23</v>
      </c>
      <c r="D107" s="151" t="s">
        <v>9</v>
      </c>
      <c r="E107" s="269">
        <v>274000</v>
      </c>
      <c r="F107" s="165" t="s">
        <v>188</v>
      </c>
      <c r="G107" s="131">
        <v>6341</v>
      </c>
    </row>
    <row r="108" spans="1:7" x14ac:dyDescent="0.25">
      <c r="A108" s="147">
        <v>4908</v>
      </c>
      <c r="B108" s="155" t="s">
        <v>299</v>
      </c>
      <c r="C108" s="100" t="s">
        <v>96</v>
      </c>
      <c r="D108" s="154" t="s">
        <v>148</v>
      </c>
      <c r="E108" s="270">
        <v>300000</v>
      </c>
      <c r="F108" s="165" t="s">
        <v>243</v>
      </c>
      <c r="G108" s="132">
        <v>5213</v>
      </c>
    </row>
    <row r="109" spans="1:7" x14ac:dyDescent="0.25">
      <c r="A109" s="143">
        <v>4221</v>
      </c>
      <c r="B109" s="150" t="s">
        <v>297</v>
      </c>
      <c r="C109" s="95" t="s">
        <v>21</v>
      </c>
      <c r="D109" s="151" t="s">
        <v>9</v>
      </c>
      <c r="E109" s="269">
        <v>311167</v>
      </c>
      <c r="F109" s="165" t="s">
        <v>186</v>
      </c>
      <c r="G109" s="131">
        <v>6341</v>
      </c>
    </row>
    <row r="110" spans="1:7" x14ac:dyDescent="0.25">
      <c r="A110" s="146">
        <v>4200</v>
      </c>
      <c r="B110" s="150" t="s">
        <v>297</v>
      </c>
      <c r="C110" s="92" t="s">
        <v>8</v>
      </c>
      <c r="D110" s="151" t="s">
        <v>9</v>
      </c>
      <c r="E110" s="269">
        <v>311512</v>
      </c>
      <c r="F110" s="165" t="s">
        <v>174</v>
      </c>
      <c r="G110" s="131">
        <v>6341</v>
      </c>
    </row>
    <row r="111" spans="1:7" x14ac:dyDescent="0.25">
      <c r="A111" s="143">
        <v>4314</v>
      </c>
      <c r="B111" s="153" t="s">
        <v>298</v>
      </c>
      <c r="C111" s="98" t="s">
        <v>39</v>
      </c>
      <c r="D111" s="154" t="s">
        <v>30</v>
      </c>
      <c r="E111" s="269">
        <v>312832</v>
      </c>
      <c r="F111" s="165" t="s">
        <v>202</v>
      </c>
      <c r="G111" s="131">
        <v>6341</v>
      </c>
    </row>
    <row r="112" spans="1:7" x14ac:dyDescent="0.25">
      <c r="A112" s="143">
        <v>4399</v>
      </c>
      <c r="B112" s="153" t="s">
        <v>298</v>
      </c>
      <c r="C112" s="98" t="s">
        <v>45</v>
      </c>
      <c r="D112" s="154" t="s">
        <v>30</v>
      </c>
      <c r="E112" s="269">
        <v>314000</v>
      </c>
      <c r="F112" s="165" t="s">
        <v>208</v>
      </c>
      <c r="G112" s="131">
        <v>6341</v>
      </c>
    </row>
    <row r="113" spans="1:7" x14ac:dyDescent="0.25">
      <c r="A113" s="143">
        <v>4230</v>
      </c>
      <c r="B113" s="152" t="s">
        <v>297</v>
      </c>
      <c r="C113" s="95" t="s">
        <v>26</v>
      </c>
      <c r="D113" s="151" t="s">
        <v>9</v>
      </c>
      <c r="E113" s="269">
        <v>319500</v>
      </c>
      <c r="F113" s="165" t="s">
        <v>191</v>
      </c>
      <c r="G113" s="131">
        <v>6341</v>
      </c>
    </row>
    <row r="114" spans="1:7" x14ac:dyDescent="0.25">
      <c r="A114" s="142">
        <v>4313</v>
      </c>
      <c r="B114" s="153" t="s">
        <v>298</v>
      </c>
      <c r="C114" s="98" t="s">
        <v>38</v>
      </c>
      <c r="D114" s="154" t="s">
        <v>30</v>
      </c>
      <c r="E114" s="269">
        <v>357208</v>
      </c>
      <c r="F114" s="165" t="s">
        <v>201</v>
      </c>
      <c r="G114" s="131">
        <v>6313</v>
      </c>
    </row>
    <row r="115" spans="1:7" x14ac:dyDescent="0.25">
      <c r="A115" s="143">
        <v>4318</v>
      </c>
      <c r="B115" s="153" t="s">
        <v>298</v>
      </c>
      <c r="C115" s="98" t="s">
        <v>41</v>
      </c>
      <c r="D115" s="154" t="s">
        <v>30</v>
      </c>
      <c r="E115" s="269">
        <v>372047</v>
      </c>
      <c r="F115" s="165" t="s">
        <v>204</v>
      </c>
      <c r="G115" s="131">
        <v>6341</v>
      </c>
    </row>
    <row r="116" spans="1:7" x14ac:dyDescent="0.25">
      <c r="A116" s="142">
        <v>4305</v>
      </c>
      <c r="B116" s="153" t="s">
        <v>298</v>
      </c>
      <c r="C116" s="98" t="s">
        <v>33</v>
      </c>
      <c r="D116" s="154" t="s">
        <v>30</v>
      </c>
      <c r="E116" s="269">
        <v>401600</v>
      </c>
      <c r="F116" s="165" t="s">
        <v>196</v>
      </c>
      <c r="G116" s="131">
        <v>6341</v>
      </c>
    </row>
    <row r="117" spans="1:7" x14ac:dyDescent="0.25">
      <c r="A117" s="142">
        <v>4317</v>
      </c>
      <c r="B117" s="153" t="s">
        <v>298</v>
      </c>
      <c r="C117" s="98" t="s">
        <v>41</v>
      </c>
      <c r="D117" s="154" t="s">
        <v>30</v>
      </c>
      <c r="E117" s="269">
        <v>433219</v>
      </c>
      <c r="F117" s="165" t="s">
        <v>204</v>
      </c>
      <c r="G117" s="131">
        <v>6341</v>
      </c>
    </row>
    <row r="118" spans="1:7" x14ac:dyDescent="0.25">
      <c r="A118" s="143">
        <v>4207</v>
      </c>
      <c r="B118" s="152" t="s">
        <v>297</v>
      </c>
      <c r="C118" s="95" t="s">
        <v>14</v>
      </c>
      <c r="D118" s="151" t="s">
        <v>9</v>
      </c>
      <c r="E118" s="269">
        <v>459607</v>
      </c>
      <c r="F118" s="165" t="s">
        <v>179</v>
      </c>
      <c r="G118" s="131">
        <v>6341</v>
      </c>
    </row>
    <row r="119" spans="1:7" x14ac:dyDescent="0.25">
      <c r="A119" s="142">
        <v>4217</v>
      </c>
      <c r="B119" s="152" t="s">
        <v>297</v>
      </c>
      <c r="C119" s="95" t="s">
        <v>18</v>
      </c>
      <c r="D119" s="151" t="s">
        <v>9</v>
      </c>
      <c r="E119" s="269">
        <v>483498</v>
      </c>
      <c r="F119" s="165" t="s">
        <v>183</v>
      </c>
      <c r="G119" s="131">
        <v>6341</v>
      </c>
    </row>
    <row r="120" spans="1:7" x14ac:dyDescent="0.25">
      <c r="A120" s="142">
        <v>4301</v>
      </c>
      <c r="B120" s="153" t="s">
        <v>298</v>
      </c>
      <c r="C120" s="98" t="s">
        <v>31</v>
      </c>
      <c r="D120" s="154" t="s">
        <v>30</v>
      </c>
      <c r="E120" s="269">
        <v>486800</v>
      </c>
      <c r="F120" s="165" t="s">
        <v>194</v>
      </c>
      <c r="G120" s="131">
        <v>6313</v>
      </c>
    </row>
    <row r="121" spans="1:7" x14ac:dyDescent="0.25">
      <c r="A121" s="142">
        <v>4215</v>
      </c>
      <c r="B121" s="150" t="s">
        <v>297</v>
      </c>
      <c r="C121" s="95" t="s">
        <v>17</v>
      </c>
      <c r="D121" s="151" t="s">
        <v>9</v>
      </c>
      <c r="E121" s="269">
        <v>533000</v>
      </c>
      <c r="F121" s="165" t="s">
        <v>182</v>
      </c>
      <c r="G121" s="131">
        <v>6341</v>
      </c>
    </row>
    <row r="122" spans="1:7" x14ac:dyDescent="0.25">
      <c r="A122" s="142">
        <v>4205</v>
      </c>
      <c r="B122" s="150" t="s">
        <v>297</v>
      </c>
      <c r="C122" s="95" t="s">
        <v>13</v>
      </c>
      <c r="D122" s="151" t="s">
        <v>9</v>
      </c>
      <c r="E122" s="269">
        <v>533303</v>
      </c>
      <c r="F122" s="165" t="s">
        <v>178</v>
      </c>
      <c r="G122" s="131">
        <v>6341</v>
      </c>
    </row>
    <row r="123" spans="1:7" x14ac:dyDescent="0.25">
      <c r="A123" s="143">
        <v>4213</v>
      </c>
      <c r="B123" s="152" t="s">
        <v>297</v>
      </c>
      <c r="C123" s="95" t="s">
        <v>16</v>
      </c>
      <c r="D123" s="151" t="s">
        <v>9</v>
      </c>
      <c r="E123" s="269">
        <v>550000</v>
      </c>
      <c r="F123" s="165" t="s">
        <v>181</v>
      </c>
      <c r="G123" s="131">
        <v>6341</v>
      </c>
    </row>
    <row r="124" spans="1:7" x14ac:dyDescent="0.25">
      <c r="A124" s="142">
        <v>4306</v>
      </c>
      <c r="B124" s="153" t="s">
        <v>298</v>
      </c>
      <c r="C124" s="98" t="s">
        <v>34</v>
      </c>
      <c r="D124" s="154" t="s">
        <v>30</v>
      </c>
      <c r="E124" s="269">
        <v>603185</v>
      </c>
      <c r="F124" s="165" t="s">
        <v>197</v>
      </c>
      <c r="G124" s="131">
        <v>6341</v>
      </c>
    </row>
    <row r="125" spans="1:7" x14ac:dyDescent="0.25">
      <c r="A125" s="143">
        <v>4219</v>
      </c>
      <c r="B125" s="152" t="s">
        <v>297</v>
      </c>
      <c r="C125" s="95" t="s">
        <v>20</v>
      </c>
      <c r="D125" s="151" t="s">
        <v>9</v>
      </c>
      <c r="E125" s="269">
        <v>605000</v>
      </c>
      <c r="F125" s="165" t="s">
        <v>185</v>
      </c>
      <c r="G125" s="131">
        <v>6341</v>
      </c>
    </row>
    <row r="126" spans="1:7" x14ac:dyDescent="0.25">
      <c r="A126" s="143">
        <v>4220</v>
      </c>
      <c r="B126" s="150" t="s">
        <v>297</v>
      </c>
      <c r="C126" s="95" t="s">
        <v>27</v>
      </c>
      <c r="D126" s="151" t="s">
        <v>9</v>
      </c>
      <c r="E126" s="269">
        <v>630000</v>
      </c>
      <c r="F126" s="165" t="s">
        <v>192</v>
      </c>
      <c r="G126" s="131">
        <v>6341</v>
      </c>
    </row>
    <row r="127" spans="1:7" x14ac:dyDescent="0.25">
      <c r="A127" s="142">
        <v>4201</v>
      </c>
      <c r="B127" s="152" t="s">
        <v>297</v>
      </c>
      <c r="C127" s="94" t="s">
        <v>10</v>
      </c>
      <c r="D127" s="151" t="s">
        <v>9</v>
      </c>
      <c r="E127" s="269">
        <v>752958</v>
      </c>
      <c r="F127" s="165" t="s">
        <v>175</v>
      </c>
      <c r="G127" s="131">
        <v>6341</v>
      </c>
    </row>
    <row r="128" spans="1:7" x14ac:dyDescent="0.25">
      <c r="A128" s="142">
        <v>4312</v>
      </c>
      <c r="B128" s="153" t="s">
        <v>298</v>
      </c>
      <c r="C128" s="98" t="s">
        <v>37</v>
      </c>
      <c r="D128" s="154" t="s">
        <v>30</v>
      </c>
      <c r="E128" s="269">
        <v>871260</v>
      </c>
      <c r="F128" s="165" t="s">
        <v>200</v>
      </c>
      <c r="G128" s="131">
        <v>6341</v>
      </c>
    </row>
    <row r="129" spans="1:7" x14ac:dyDescent="0.25">
      <c r="A129" s="143">
        <v>4300</v>
      </c>
      <c r="B129" s="153" t="s">
        <v>298</v>
      </c>
      <c r="C129" s="98" t="s">
        <v>29</v>
      </c>
      <c r="D129" s="154" t="s">
        <v>30</v>
      </c>
      <c r="E129" s="269">
        <v>884752</v>
      </c>
      <c r="F129" s="165" t="s">
        <v>193</v>
      </c>
      <c r="G129" s="131">
        <v>6341</v>
      </c>
    </row>
    <row r="130" spans="1:7" ht="51" x14ac:dyDescent="0.25">
      <c r="A130" s="143">
        <v>4100</v>
      </c>
      <c r="B130" s="155" t="s">
        <v>295</v>
      </c>
      <c r="C130" s="98" t="s">
        <v>5</v>
      </c>
      <c r="D130" s="283" t="s">
        <v>6</v>
      </c>
      <c r="E130" s="269">
        <v>886500</v>
      </c>
      <c r="F130" s="242">
        <v>65276124</v>
      </c>
      <c r="G130" s="131">
        <v>6313</v>
      </c>
    </row>
    <row r="131" spans="1:7" x14ac:dyDescent="0.25">
      <c r="A131" s="142">
        <v>4229</v>
      </c>
      <c r="B131" s="150" t="s">
        <v>297</v>
      </c>
      <c r="C131" s="95" t="s">
        <v>25</v>
      </c>
      <c r="D131" s="151" t="s">
        <v>9</v>
      </c>
      <c r="E131" s="269">
        <v>889864</v>
      </c>
      <c r="F131" s="165" t="s">
        <v>190</v>
      </c>
      <c r="G131" s="131">
        <v>6341</v>
      </c>
    </row>
    <row r="132" spans="1:7" x14ac:dyDescent="0.25">
      <c r="A132" s="143">
        <v>4319</v>
      </c>
      <c r="B132" s="153" t="s">
        <v>298</v>
      </c>
      <c r="C132" s="98" t="s">
        <v>42</v>
      </c>
      <c r="D132" s="154" t="s">
        <v>30</v>
      </c>
      <c r="E132" s="269">
        <v>930200</v>
      </c>
      <c r="F132" s="165" t="s">
        <v>205</v>
      </c>
      <c r="G132" s="131">
        <v>6341</v>
      </c>
    </row>
    <row r="133" spans="1:7" ht="16.5" thickBot="1" x14ac:dyDescent="0.3">
      <c r="A133" s="143">
        <v>4398</v>
      </c>
      <c r="B133" s="235" t="s">
        <v>298</v>
      </c>
      <c r="C133" s="238" t="s">
        <v>44</v>
      </c>
      <c r="D133" s="163" t="s">
        <v>30</v>
      </c>
      <c r="E133" s="281">
        <v>1000000</v>
      </c>
      <c r="F133" s="173" t="s">
        <v>207</v>
      </c>
      <c r="G133" s="133">
        <v>6341</v>
      </c>
    </row>
    <row r="134" spans="1:7" s="229" customFormat="1" ht="30.75" customHeight="1" thickTop="1" thickBot="1" x14ac:dyDescent="0.35">
      <c r="A134" s="318" t="s">
        <v>294</v>
      </c>
      <c r="B134" s="319"/>
      <c r="C134" s="319"/>
      <c r="D134" s="320"/>
      <c r="E134" s="323">
        <f>SUM(E3:E133)</f>
        <v>29305610</v>
      </c>
      <c r="F134" s="324"/>
      <c r="G134" s="325"/>
    </row>
    <row r="135" spans="1:7" ht="30" customHeight="1" x14ac:dyDescent="0.25">
      <c r="A135" s="139" t="s">
        <v>172</v>
      </c>
      <c r="B135" s="89" t="s">
        <v>173</v>
      </c>
    </row>
  </sheetData>
  <sheetProtection selectLockedCells="1" selectUnlockedCells="1"/>
  <sortState ref="A3:G133">
    <sortCondition ref="E3:E133"/>
  </sortState>
  <mergeCells count="8">
    <mergeCell ref="A134:D134"/>
    <mergeCell ref="E134:G134"/>
    <mergeCell ref="A1:A2"/>
    <mergeCell ref="B1:B2"/>
    <mergeCell ref="C1:D1"/>
    <mergeCell ref="E1:E2"/>
    <mergeCell ref="F1:F2"/>
    <mergeCell ref="G1:G2"/>
  </mergeCells>
  <pageMargins left="0.31496062992125984" right="0.27559055118110237" top="0.62992125984251968" bottom="0.52" header="0.31496062992125984" footer="0.27"/>
  <pageSetup paperSize="9" orientation="portrait" r:id="rId1"/>
  <headerFoot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9"/>
  <sheetViews>
    <sheetView topLeftCell="A43" workbookViewId="0">
      <selection activeCell="K65" sqref="K65"/>
    </sheetView>
  </sheetViews>
  <sheetFormatPr defaultRowHeight="15" x14ac:dyDescent="0.25"/>
  <cols>
    <col min="3" max="3" width="16.28515625" customWidth="1"/>
    <col min="4" max="4" width="48.7109375" customWidth="1"/>
    <col min="5" max="5" width="43" customWidth="1"/>
    <col min="6" max="6" width="12.85546875" style="68" customWidth="1"/>
    <col min="7" max="7" width="13.5703125" style="224" customWidth="1"/>
  </cols>
  <sheetData>
    <row r="1" spans="1:7" ht="32.25" customHeight="1" x14ac:dyDescent="0.25">
      <c r="A1" s="387" t="s">
        <v>161</v>
      </c>
      <c r="B1" s="44" t="s">
        <v>0</v>
      </c>
      <c r="C1" s="45" t="s">
        <v>1</v>
      </c>
      <c r="D1" s="46" t="s">
        <v>2</v>
      </c>
      <c r="E1" s="47" t="s">
        <v>3</v>
      </c>
      <c r="F1" s="45" t="s">
        <v>170</v>
      </c>
      <c r="G1" s="216" t="s">
        <v>4</v>
      </c>
    </row>
    <row r="2" spans="1:7" ht="45.75" thickBot="1" x14ac:dyDescent="0.3">
      <c r="A2" s="388"/>
      <c r="B2" s="55">
        <v>1</v>
      </c>
      <c r="C2" s="52">
        <v>4100</v>
      </c>
      <c r="D2" s="56" t="s">
        <v>5</v>
      </c>
      <c r="E2" s="57" t="s">
        <v>6</v>
      </c>
      <c r="F2" s="58">
        <v>65276124</v>
      </c>
      <c r="G2" s="217">
        <v>886500</v>
      </c>
    </row>
    <row r="3" spans="1:7" ht="15.75" customHeight="1" thickTop="1" thickBot="1" x14ac:dyDescent="0.3">
      <c r="A3" s="389"/>
      <c r="B3" s="386" t="s">
        <v>160</v>
      </c>
      <c r="C3" s="381"/>
      <c r="D3" s="381"/>
      <c r="E3" s="381"/>
      <c r="F3" s="382"/>
      <c r="G3" s="218">
        <f>SUM(G2)</f>
        <v>886500</v>
      </c>
    </row>
    <row r="4" spans="1:7" ht="29.25" customHeight="1" x14ac:dyDescent="0.25">
      <c r="A4" s="390" t="s">
        <v>166</v>
      </c>
      <c r="B4" s="50" t="s">
        <v>7</v>
      </c>
      <c r="C4" s="45" t="s">
        <v>1</v>
      </c>
      <c r="D4" s="46" t="s">
        <v>2</v>
      </c>
      <c r="E4" s="47" t="s">
        <v>3</v>
      </c>
      <c r="F4" s="45" t="s">
        <v>170</v>
      </c>
      <c r="G4" s="216" t="s">
        <v>4</v>
      </c>
    </row>
    <row r="5" spans="1:7" x14ac:dyDescent="0.25">
      <c r="A5" s="391"/>
      <c r="B5" s="48">
        <v>1</v>
      </c>
      <c r="C5" s="6">
        <v>4200</v>
      </c>
      <c r="D5" s="7" t="s">
        <v>8</v>
      </c>
      <c r="E5" s="31" t="s">
        <v>9</v>
      </c>
      <c r="F5" s="78" t="s">
        <v>174</v>
      </c>
      <c r="G5" s="219">
        <v>311512</v>
      </c>
    </row>
    <row r="6" spans="1:7" x14ac:dyDescent="0.25">
      <c r="A6" s="391"/>
      <c r="B6" s="49">
        <v>2</v>
      </c>
      <c r="C6" s="8">
        <v>4201</v>
      </c>
      <c r="D6" s="9" t="s">
        <v>10</v>
      </c>
      <c r="E6" s="31" t="s">
        <v>9</v>
      </c>
      <c r="F6" s="78" t="s">
        <v>175</v>
      </c>
      <c r="G6" s="219">
        <v>752958</v>
      </c>
    </row>
    <row r="7" spans="1:7" x14ac:dyDescent="0.25">
      <c r="A7" s="391"/>
      <c r="B7" s="49">
        <v>3</v>
      </c>
      <c r="C7" s="3">
        <v>4202</v>
      </c>
      <c r="D7" s="10" t="s">
        <v>11</v>
      </c>
      <c r="E7" s="31" t="s">
        <v>9</v>
      </c>
      <c r="F7" s="78" t="s">
        <v>176</v>
      </c>
      <c r="G7" s="219">
        <v>240000</v>
      </c>
    </row>
    <row r="8" spans="1:7" x14ac:dyDescent="0.25">
      <c r="A8" s="391"/>
      <c r="B8" s="49">
        <v>4</v>
      </c>
      <c r="C8" s="11">
        <v>4203</v>
      </c>
      <c r="D8" s="10" t="s">
        <v>12</v>
      </c>
      <c r="E8" s="31" t="s">
        <v>9</v>
      </c>
      <c r="F8" s="78" t="s">
        <v>177</v>
      </c>
      <c r="G8" s="219">
        <v>237215</v>
      </c>
    </row>
    <row r="9" spans="1:7" x14ac:dyDescent="0.25">
      <c r="A9" s="391"/>
      <c r="B9" s="49">
        <v>5</v>
      </c>
      <c r="C9" s="11">
        <v>4205</v>
      </c>
      <c r="D9" s="10" t="s">
        <v>13</v>
      </c>
      <c r="E9" s="31" t="s">
        <v>9</v>
      </c>
      <c r="F9" s="78" t="s">
        <v>178</v>
      </c>
      <c r="G9" s="219">
        <v>533303</v>
      </c>
    </row>
    <row r="10" spans="1:7" x14ac:dyDescent="0.25">
      <c r="A10" s="391"/>
      <c r="B10" s="49">
        <v>6</v>
      </c>
      <c r="C10" s="3">
        <v>4207</v>
      </c>
      <c r="D10" s="10" t="s">
        <v>14</v>
      </c>
      <c r="E10" s="31" t="s">
        <v>9</v>
      </c>
      <c r="F10" s="78" t="s">
        <v>179</v>
      </c>
      <c r="G10" s="219">
        <v>459607</v>
      </c>
    </row>
    <row r="11" spans="1:7" x14ac:dyDescent="0.25">
      <c r="A11" s="391"/>
      <c r="B11" s="49">
        <v>7</v>
      </c>
      <c r="C11" s="11">
        <v>4209</v>
      </c>
      <c r="D11" s="10" t="s">
        <v>15</v>
      </c>
      <c r="E11" s="31" t="s">
        <v>9</v>
      </c>
      <c r="F11" s="78" t="s">
        <v>180</v>
      </c>
      <c r="G11" s="219">
        <v>201247</v>
      </c>
    </row>
    <row r="12" spans="1:7" x14ac:dyDescent="0.25">
      <c r="A12" s="391"/>
      <c r="B12" s="49">
        <v>8</v>
      </c>
      <c r="C12" s="3">
        <v>4213</v>
      </c>
      <c r="D12" s="10" t="s">
        <v>16</v>
      </c>
      <c r="E12" s="31" t="s">
        <v>9</v>
      </c>
      <c r="F12" s="78" t="s">
        <v>181</v>
      </c>
      <c r="G12" s="219">
        <v>550000</v>
      </c>
    </row>
    <row r="13" spans="1:7" x14ac:dyDescent="0.25">
      <c r="A13" s="391"/>
      <c r="B13" s="49">
        <v>9</v>
      </c>
      <c r="C13" s="11">
        <v>4215</v>
      </c>
      <c r="D13" s="10" t="s">
        <v>17</v>
      </c>
      <c r="E13" s="31" t="s">
        <v>9</v>
      </c>
      <c r="F13" s="78" t="s">
        <v>182</v>
      </c>
      <c r="G13" s="219">
        <v>533000</v>
      </c>
    </row>
    <row r="14" spans="1:7" x14ac:dyDescent="0.25">
      <c r="A14" s="391"/>
      <c r="B14" s="49">
        <v>10</v>
      </c>
      <c r="C14" s="11">
        <v>4217</v>
      </c>
      <c r="D14" s="10" t="s">
        <v>18</v>
      </c>
      <c r="E14" s="31" t="s">
        <v>9</v>
      </c>
      <c r="F14" s="78" t="s">
        <v>183</v>
      </c>
      <c r="G14" s="219">
        <v>483498</v>
      </c>
    </row>
    <row r="15" spans="1:7" x14ac:dyDescent="0.25">
      <c r="A15" s="391"/>
      <c r="B15" s="49">
        <v>11</v>
      </c>
      <c r="C15" s="11">
        <v>4218</v>
      </c>
      <c r="D15" s="10" t="s">
        <v>19</v>
      </c>
      <c r="E15" s="31" t="s">
        <v>9</v>
      </c>
      <c r="F15" s="78" t="s">
        <v>184</v>
      </c>
      <c r="G15" s="219">
        <v>226398</v>
      </c>
    </row>
    <row r="16" spans="1:7" x14ac:dyDescent="0.25">
      <c r="A16" s="391"/>
      <c r="B16" s="49">
        <v>12</v>
      </c>
      <c r="C16" s="3">
        <v>4219</v>
      </c>
      <c r="D16" s="10" t="s">
        <v>20</v>
      </c>
      <c r="E16" s="31" t="s">
        <v>9</v>
      </c>
      <c r="F16" s="78" t="s">
        <v>185</v>
      </c>
      <c r="G16" s="219">
        <v>605000</v>
      </c>
    </row>
    <row r="17" spans="1:7" x14ac:dyDescent="0.25">
      <c r="A17" s="391"/>
      <c r="B17" s="49">
        <v>13</v>
      </c>
      <c r="C17" s="3">
        <v>4221</v>
      </c>
      <c r="D17" s="10" t="s">
        <v>21</v>
      </c>
      <c r="E17" s="31" t="s">
        <v>9</v>
      </c>
      <c r="F17" s="78" t="s">
        <v>186</v>
      </c>
      <c r="G17" s="219">
        <v>311167</v>
      </c>
    </row>
    <row r="18" spans="1:7" x14ac:dyDescent="0.25">
      <c r="A18" s="391"/>
      <c r="B18" s="49">
        <v>14</v>
      </c>
      <c r="C18" s="3">
        <v>4223</v>
      </c>
      <c r="D18" s="10" t="s">
        <v>22</v>
      </c>
      <c r="E18" s="31" t="s">
        <v>9</v>
      </c>
      <c r="F18" s="78" t="s">
        <v>187</v>
      </c>
      <c r="G18" s="219">
        <v>264224</v>
      </c>
    </row>
    <row r="19" spans="1:7" x14ac:dyDescent="0.25">
      <c r="A19" s="391"/>
      <c r="B19" s="49">
        <v>15</v>
      </c>
      <c r="C19" s="3">
        <v>4226</v>
      </c>
      <c r="D19" s="10" t="s">
        <v>23</v>
      </c>
      <c r="E19" s="31" t="s">
        <v>9</v>
      </c>
      <c r="F19" s="78" t="s">
        <v>188</v>
      </c>
      <c r="G19" s="219">
        <v>274000</v>
      </c>
    </row>
    <row r="20" spans="1:7" x14ac:dyDescent="0.25">
      <c r="A20" s="391"/>
      <c r="B20" s="49">
        <v>16</v>
      </c>
      <c r="C20" s="3">
        <v>4228</v>
      </c>
      <c r="D20" s="10" t="s">
        <v>24</v>
      </c>
      <c r="E20" s="31" t="s">
        <v>9</v>
      </c>
      <c r="F20" s="78" t="s">
        <v>189</v>
      </c>
      <c r="G20" s="219">
        <v>191600</v>
      </c>
    </row>
    <row r="21" spans="1:7" x14ac:dyDescent="0.25">
      <c r="A21" s="391"/>
      <c r="B21" s="49">
        <v>17</v>
      </c>
      <c r="C21" s="11">
        <v>4229</v>
      </c>
      <c r="D21" s="10" t="s">
        <v>25</v>
      </c>
      <c r="E21" s="31" t="s">
        <v>9</v>
      </c>
      <c r="F21" s="78" t="s">
        <v>190</v>
      </c>
      <c r="G21" s="219">
        <v>889864</v>
      </c>
    </row>
    <row r="22" spans="1:7" x14ac:dyDescent="0.25">
      <c r="A22" s="391"/>
      <c r="B22" s="49">
        <v>18</v>
      </c>
      <c r="C22" s="3">
        <v>4230</v>
      </c>
      <c r="D22" s="10" t="s">
        <v>26</v>
      </c>
      <c r="E22" s="31" t="s">
        <v>9</v>
      </c>
      <c r="F22" s="78" t="s">
        <v>191</v>
      </c>
      <c r="G22" s="219">
        <v>319500</v>
      </c>
    </row>
    <row r="23" spans="1:7" ht="15.75" thickBot="1" x14ac:dyDescent="0.3">
      <c r="A23" s="391"/>
      <c r="B23" s="51">
        <v>19</v>
      </c>
      <c r="C23" s="52">
        <v>4220</v>
      </c>
      <c r="D23" s="53" t="s">
        <v>27</v>
      </c>
      <c r="E23" s="54" t="s">
        <v>9</v>
      </c>
      <c r="F23" s="79" t="s">
        <v>192</v>
      </c>
      <c r="G23" s="217">
        <v>630000</v>
      </c>
    </row>
    <row r="24" spans="1:7" ht="15.75" customHeight="1" thickTop="1" thickBot="1" x14ac:dyDescent="0.3">
      <c r="A24" s="392"/>
      <c r="B24" s="381" t="s">
        <v>162</v>
      </c>
      <c r="C24" s="381"/>
      <c r="D24" s="381"/>
      <c r="E24" s="381"/>
      <c r="F24" s="382"/>
      <c r="G24" s="218">
        <f>SUM(G5:G23)</f>
        <v>8014093</v>
      </c>
    </row>
    <row r="25" spans="1:7" ht="30" x14ac:dyDescent="0.25">
      <c r="A25" s="383" t="s">
        <v>166</v>
      </c>
      <c r="B25" s="50" t="s">
        <v>28</v>
      </c>
      <c r="C25" s="45" t="s">
        <v>1</v>
      </c>
      <c r="D25" s="46" t="s">
        <v>2</v>
      </c>
      <c r="E25" s="47" t="s">
        <v>3</v>
      </c>
      <c r="F25" s="45" t="s">
        <v>170</v>
      </c>
      <c r="G25" s="216" t="s">
        <v>4</v>
      </c>
    </row>
    <row r="26" spans="1:7" x14ac:dyDescent="0.25">
      <c r="A26" s="384"/>
      <c r="B26" s="59">
        <v>1</v>
      </c>
      <c r="C26" s="3">
        <v>4300</v>
      </c>
      <c r="D26" s="4" t="s">
        <v>29</v>
      </c>
      <c r="E26" s="32" t="s">
        <v>30</v>
      </c>
      <c r="F26" s="78" t="s">
        <v>193</v>
      </c>
      <c r="G26" s="219">
        <v>884752</v>
      </c>
    </row>
    <row r="27" spans="1:7" x14ac:dyDescent="0.25">
      <c r="A27" s="384"/>
      <c r="B27" s="59">
        <v>2</v>
      </c>
      <c r="C27" s="11">
        <v>4301</v>
      </c>
      <c r="D27" s="4" t="s">
        <v>31</v>
      </c>
      <c r="E27" s="32" t="s">
        <v>30</v>
      </c>
      <c r="F27" s="78" t="s">
        <v>194</v>
      </c>
      <c r="G27" s="219">
        <v>486800</v>
      </c>
    </row>
    <row r="28" spans="1:7" x14ac:dyDescent="0.25">
      <c r="A28" s="384"/>
      <c r="B28" s="59">
        <v>3</v>
      </c>
      <c r="C28" s="11">
        <v>4303</v>
      </c>
      <c r="D28" s="4" t="s">
        <v>32</v>
      </c>
      <c r="E28" s="32" t="s">
        <v>30</v>
      </c>
      <c r="F28" s="78" t="s">
        <v>195</v>
      </c>
      <c r="G28" s="219">
        <v>192336</v>
      </c>
    </row>
    <row r="29" spans="1:7" x14ac:dyDescent="0.25">
      <c r="A29" s="384"/>
      <c r="B29" s="59">
        <v>4</v>
      </c>
      <c r="C29" s="11">
        <v>4305</v>
      </c>
      <c r="D29" s="4" t="s">
        <v>33</v>
      </c>
      <c r="E29" s="32" t="s">
        <v>30</v>
      </c>
      <c r="F29" s="78" t="s">
        <v>196</v>
      </c>
      <c r="G29" s="219">
        <v>401600</v>
      </c>
    </row>
    <row r="30" spans="1:7" x14ac:dyDescent="0.25">
      <c r="A30" s="384"/>
      <c r="B30" s="59">
        <v>5</v>
      </c>
      <c r="C30" s="11">
        <v>4306</v>
      </c>
      <c r="D30" s="4" t="s">
        <v>34</v>
      </c>
      <c r="E30" s="32" t="s">
        <v>30</v>
      </c>
      <c r="F30" s="78" t="s">
        <v>197</v>
      </c>
      <c r="G30" s="219">
        <v>603185</v>
      </c>
    </row>
    <row r="31" spans="1:7" x14ac:dyDescent="0.25">
      <c r="A31" s="384"/>
      <c r="B31" s="59">
        <v>6</v>
      </c>
      <c r="C31" s="11">
        <v>4307</v>
      </c>
      <c r="D31" s="4" t="s">
        <v>35</v>
      </c>
      <c r="E31" s="32" t="s">
        <v>30</v>
      </c>
      <c r="F31" s="78" t="s">
        <v>198</v>
      </c>
      <c r="G31" s="219">
        <v>238488</v>
      </c>
    </row>
    <row r="32" spans="1:7" x14ac:dyDescent="0.25">
      <c r="A32" s="384"/>
      <c r="B32" s="59">
        <v>7</v>
      </c>
      <c r="C32" s="11">
        <v>4308</v>
      </c>
      <c r="D32" s="4" t="s">
        <v>36</v>
      </c>
      <c r="E32" s="32" t="s">
        <v>30</v>
      </c>
      <c r="F32" s="78" t="s">
        <v>199</v>
      </c>
      <c r="G32" s="219">
        <v>101103</v>
      </c>
    </row>
    <row r="33" spans="1:7" x14ac:dyDescent="0.25">
      <c r="A33" s="384"/>
      <c r="B33" s="59">
        <v>8</v>
      </c>
      <c r="C33" s="11">
        <v>4312</v>
      </c>
      <c r="D33" s="4" t="s">
        <v>37</v>
      </c>
      <c r="E33" s="32" t="s">
        <v>30</v>
      </c>
      <c r="F33" s="78" t="s">
        <v>200</v>
      </c>
      <c r="G33" s="219">
        <v>871260</v>
      </c>
    </row>
    <row r="34" spans="1:7" x14ac:dyDescent="0.25">
      <c r="A34" s="384"/>
      <c r="B34" s="59">
        <v>9</v>
      </c>
      <c r="C34" s="11">
        <v>4313</v>
      </c>
      <c r="D34" s="4" t="s">
        <v>38</v>
      </c>
      <c r="E34" s="32" t="s">
        <v>30</v>
      </c>
      <c r="F34" s="78" t="s">
        <v>201</v>
      </c>
      <c r="G34" s="219">
        <v>357208</v>
      </c>
    </row>
    <row r="35" spans="1:7" x14ac:dyDescent="0.25">
      <c r="A35" s="384"/>
      <c r="B35" s="59">
        <v>10</v>
      </c>
      <c r="C35" s="3">
        <v>4314</v>
      </c>
      <c r="D35" s="4" t="s">
        <v>39</v>
      </c>
      <c r="E35" s="32" t="s">
        <v>30</v>
      </c>
      <c r="F35" s="78" t="s">
        <v>202</v>
      </c>
      <c r="G35" s="219">
        <v>312832</v>
      </c>
    </row>
    <row r="36" spans="1:7" x14ac:dyDescent="0.25">
      <c r="A36" s="384"/>
      <c r="B36" s="59">
        <v>11</v>
      </c>
      <c r="C36" s="11">
        <v>4316</v>
      </c>
      <c r="D36" s="4" t="s">
        <v>40</v>
      </c>
      <c r="E36" s="32" t="s">
        <v>30</v>
      </c>
      <c r="F36" s="78" t="s">
        <v>203</v>
      </c>
      <c r="G36" s="219">
        <v>178759</v>
      </c>
    </row>
    <row r="37" spans="1:7" x14ac:dyDescent="0.25">
      <c r="A37" s="384"/>
      <c r="B37" s="59">
        <v>12</v>
      </c>
      <c r="C37" s="11">
        <v>4317</v>
      </c>
      <c r="D37" s="4" t="s">
        <v>41</v>
      </c>
      <c r="E37" s="32" t="s">
        <v>30</v>
      </c>
      <c r="F37" s="78" t="s">
        <v>204</v>
      </c>
      <c r="G37" s="219">
        <v>433219</v>
      </c>
    </row>
    <row r="38" spans="1:7" x14ac:dyDescent="0.25">
      <c r="A38" s="384"/>
      <c r="B38" s="59">
        <v>13</v>
      </c>
      <c r="C38" s="3">
        <v>4318</v>
      </c>
      <c r="D38" s="4" t="s">
        <v>41</v>
      </c>
      <c r="E38" s="32" t="s">
        <v>30</v>
      </c>
      <c r="F38" s="78" t="s">
        <v>204</v>
      </c>
      <c r="G38" s="219">
        <v>372047</v>
      </c>
    </row>
    <row r="39" spans="1:7" x14ac:dyDescent="0.25">
      <c r="A39" s="384"/>
      <c r="B39" s="59">
        <v>14</v>
      </c>
      <c r="C39" s="3">
        <v>4319</v>
      </c>
      <c r="D39" s="4" t="s">
        <v>42</v>
      </c>
      <c r="E39" s="32" t="s">
        <v>30</v>
      </c>
      <c r="F39" s="78" t="s">
        <v>205</v>
      </c>
      <c r="G39" s="219">
        <v>930200</v>
      </c>
    </row>
    <row r="40" spans="1:7" x14ac:dyDescent="0.25">
      <c r="A40" s="384"/>
      <c r="B40" s="59">
        <v>15</v>
      </c>
      <c r="C40" s="3">
        <v>4321</v>
      </c>
      <c r="D40" s="4" t="s">
        <v>43</v>
      </c>
      <c r="E40" s="32" t="s">
        <v>30</v>
      </c>
      <c r="F40" s="78" t="s">
        <v>206</v>
      </c>
      <c r="G40" s="219">
        <v>173155</v>
      </c>
    </row>
    <row r="41" spans="1:7" x14ac:dyDescent="0.25">
      <c r="A41" s="384"/>
      <c r="B41" s="59">
        <v>16</v>
      </c>
      <c r="C41" s="3">
        <v>4398</v>
      </c>
      <c r="D41" s="4" t="s">
        <v>44</v>
      </c>
      <c r="E41" s="32" t="s">
        <v>30</v>
      </c>
      <c r="F41" s="78" t="s">
        <v>207</v>
      </c>
      <c r="G41" s="219">
        <v>1000000</v>
      </c>
    </row>
    <row r="42" spans="1:7" ht="15.75" thickBot="1" x14ac:dyDescent="0.3">
      <c r="A42" s="384"/>
      <c r="B42" s="60">
        <v>17</v>
      </c>
      <c r="C42" s="52">
        <v>4399</v>
      </c>
      <c r="D42" s="56" t="s">
        <v>45</v>
      </c>
      <c r="E42" s="61" t="s">
        <v>30</v>
      </c>
      <c r="F42" s="79" t="s">
        <v>208</v>
      </c>
      <c r="G42" s="217">
        <v>314000</v>
      </c>
    </row>
    <row r="43" spans="1:7" ht="17.25" thickTop="1" thickBot="1" x14ac:dyDescent="0.3">
      <c r="A43" s="385"/>
      <c r="B43" s="381" t="s">
        <v>163</v>
      </c>
      <c r="C43" s="381"/>
      <c r="D43" s="381"/>
      <c r="E43" s="381"/>
      <c r="F43" s="382"/>
      <c r="G43" s="218">
        <f>SUM(G26:G42)</f>
        <v>7850944</v>
      </c>
    </row>
    <row r="44" spans="1:7" ht="30" x14ac:dyDescent="0.25">
      <c r="A44" s="383" t="s">
        <v>165</v>
      </c>
      <c r="B44" s="43" t="s">
        <v>46</v>
      </c>
      <c r="C44" s="40" t="s">
        <v>1</v>
      </c>
      <c r="D44" s="41" t="s">
        <v>2</v>
      </c>
      <c r="E44" s="42" t="s">
        <v>3</v>
      </c>
      <c r="F44" s="45" t="s">
        <v>170</v>
      </c>
      <c r="G44" s="220" t="s">
        <v>4</v>
      </c>
    </row>
    <row r="45" spans="1:7" x14ac:dyDescent="0.25">
      <c r="A45" s="384"/>
      <c r="B45" s="62">
        <v>1</v>
      </c>
      <c r="C45" s="24">
        <v>4901</v>
      </c>
      <c r="D45" s="18" t="s">
        <v>89</v>
      </c>
      <c r="E45" s="32" t="s">
        <v>148</v>
      </c>
      <c r="F45" s="78" t="s">
        <v>238</v>
      </c>
      <c r="G45" s="69">
        <v>53148</v>
      </c>
    </row>
    <row r="46" spans="1:7" x14ac:dyDescent="0.25">
      <c r="A46" s="384"/>
      <c r="B46" s="62">
        <v>2</v>
      </c>
      <c r="C46" s="24">
        <v>4902</v>
      </c>
      <c r="D46" s="18" t="s">
        <v>90</v>
      </c>
      <c r="E46" s="32" t="s">
        <v>148</v>
      </c>
      <c r="F46" s="78" t="s">
        <v>239</v>
      </c>
      <c r="G46" s="69">
        <v>14340</v>
      </c>
    </row>
    <row r="47" spans="1:7" x14ac:dyDescent="0.25">
      <c r="A47" s="384"/>
      <c r="B47" s="62">
        <v>3</v>
      </c>
      <c r="C47" s="24">
        <v>4903</v>
      </c>
      <c r="D47" s="18" t="s">
        <v>91</v>
      </c>
      <c r="E47" s="32" t="s">
        <v>148</v>
      </c>
      <c r="F47" s="78" t="s">
        <v>240</v>
      </c>
      <c r="G47" s="69">
        <v>133620</v>
      </c>
    </row>
    <row r="48" spans="1:7" x14ac:dyDescent="0.25">
      <c r="A48" s="384"/>
      <c r="B48" s="62">
        <v>4</v>
      </c>
      <c r="C48" s="24">
        <v>4904</v>
      </c>
      <c r="D48" s="18" t="s">
        <v>92</v>
      </c>
      <c r="E48" s="32" t="s">
        <v>148</v>
      </c>
      <c r="F48" s="78" t="s">
        <v>241</v>
      </c>
      <c r="G48" s="69">
        <v>93636</v>
      </c>
    </row>
    <row r="49" spans="1:7" x14ac:dyDescent="0.25">
      <c r="A49" s="384"/>
      <c r="B49" s="62">
        <v>5</v>
      </c>
      <c r="C49" s="24">
        <v>4905</v>
      </c>
      <c r="D49" s="18" t="s">
        <v>93</v>
      </c>
      <c r="E49" s="32" t="s">
        <v>148</v>
      </c>
      <c r="F49" s="78" t="s">
        <v>242</v>
      </c>
      <c r="G49" s="69">
        <v>108540</v>
      </c>
    </row>
    <row r="50" spans="1:7" x14ac:dyDescent="0.25">
      <c r="A50" s="384"/>
      <c r="B50" s="62">
        <v>6</v>
      </c>
      <c r="C50" s="24">
        <v>4906</v>
      </c>
      <c r="D50" s="18" t="s">
        <v>94</v>
      </c>
      <c r="E50" s="32" t="s">
        <v>148</v>
      </c>
      <c r="F50" s="78" t="s">
        <v>223</v>
      </c>
      <c r="G50" s="69">
        <v>245700</v>
      </c>
    </row>
    <row r="51" spans="1:7" x14ac:dyDescent="0.25">
      <c r="A51" s="384"/>
      <c r="B51" s="62">
        <v>7</v>
      </c>
      <c r="C51" s="24">
        <v>4907</v>
      </c>
      <c r="D51" s="18" t="s">
        <v>95</v>
      </c>
      <c r="E51" s="32" t="s">
        <v>148</v>
      </c>
      <c r="F51" s="78" t="s">
        <v>241</v>
      </c>
      <c r="G51" s="69">
        <v>106164</v>
      </c>
    </row>
    <row r="52" spans="1:7" x14ac:dyDescent="0.25">
      <c r="A52" s="384"/>
      <c r="B52" s="62">
        <v>8</v>
      </c>
      <c r="C52" s="24">
        <v>4908</v>
      </c>
      <c r="D52" s="18" t="s">
        <v>96</v>
      </c>
      <c r="E52" s="32" t="s">
        <v>148</v>
      </c>
      <c r="F52" s="78" t="s">
        <v>243</v>
      </c>
      <c r="G52" s="70">
        <v>300000</v>
      </c>
    </row>
    <row r="53" spans="1:7" x14ac:dyDescent="0.25">
      <c r="A53" s="384"/>
      <c r="B53" s="62">
        <v>9</v>
      </c>
      <c r="C53" s="24">
        <v>4909</v>
      </c>
      <c r="D53" s="18" t="s">
        <v>97</v>
      </c>
      <c r="E53" s="32" t="s">
        <v>148</v>
      </c>
      <c r="F53" s="78" t="s">
        <v>244</v>
      </c>
      <c r="G53" s="70">
        <v>80000</v>
      </c>
    </row>
    <row r="54" spans="1:7" x14ac:dyDescent="0.25">
      <c r="A54" s="384"/>
      <c r="B54" s="62">
        <v>10</v>
      </c>
      <c r="C54" s="24">
        <v>4910</v>
      </c>
      <c r="D54" s="18" t="s">
        <v>98</v>
      </c>
      <c r="E54" s="32" t="s">
        <v>148</v>
      </c>
      <c r="F54" s="78" t="s">
        <v>245</v>
      </c>
      <c r="G54" s="69">
        <v>88140</v>
      </c>
    </row>
    <row r="55" spans="1:7" x14ac:dyDescent="0.25">
      <c r="A55" s="384"/>
      <c r="B55" s="62">
        <v>11</v>
      </c>
      <c r="C55" s="24">
        <v>4911</v>
      </c>
      <c r="D55" s="18" t="s">
        <v>99</v>
      </c>
      <c r="E55" s="32" t="s">
        <v>148</v>
      </c>
      <c r="F55" s="78" t="s">
        <v>246</v>
      </c>
      <c r="G55" s="69">
        <v>104280</v>
      </c>
    </row>
    <row r="56" spans="1:7" x14ac:dyDescent="0.25">
      <c r="A56" s="384"/>
      <c r="B56" s="62">
        <v>12</v>
      </c>
      <c r="C56" s="24">
        <v>4912</v>
      </c>
      <c r="D56" s="18" t="s">
        <v>100</v>
      </c>
      <c r="E56" s="32" t="s">
        <v>148</v>
      </c>
      <c r="F56" s="78" t="s">
        <v>247</v>
      </c>
      <c r="G56" s="69">
        <v>83580</v>
      </c>
    </row>
    <row r="57" spans="1:7" x14ac:dyDescent="0.25">
      <c r="A57" s="384"/>
      <c r="B57" s="62">
        <v>13</v>
      </c>
      <c r="C57" s="24">
        <v>4913</v>
      </c>
      <c r="D57" s="18" t="s">
        <v>101</v>
      </c>
      <c r="E57" s="32" t="s">
        <v>148</v>
      </c>
      <c r="F57" s="78" t="s">
        <v>248</v>
      </c>
      <c r="G57" s="69">
        <v>171120</v>
      </c>
    </row>
    <row r="58" spans="1:7" x14ac:dyDescent="0.25">
      <c r="A58" s="384"/>
      <c r="B58" s="62">
        <v>14</v>
      </c>
      <c r="C58" s="24">
        <v>4914</v>
      </c>
      <c r="D58" s="18" t="s">
        <v>102</v>
      </c>
      <c r="E58" s="32" t="s">
        <v>148</v>
      </c>
      <c r="F58" s="78" t="s">
        <v>249</v>
      </c>
      <c r="G58" s="69">
        <v>140400</v>
      </c>
    </row>
    <row r="59" spans="1:7" x14ac:dyDescent="0.25">
      <c r="A59" s="384"/>
      <c r="B59" s="62">
        <v>15</v>
      </c>
      <c r="C59" s="24">
        <v>4915</v>
      </c>
      <c r="D59" s="18" t="s">
        <v>103</v>
      </c>
      <c r="E59" s="32" t="s">
        <v>148</v>
      </c>
      <c r="F59" s="78" t="s">
        <v>250</v>
      </c>
      <c r="G59" s="69">
        <v>76980</v>
      </c>
    </row>
    <row r="60" spans="1:7" x14ac:dyDescent="0.25">
      <c r="A60" s="384"/>
      <c r="B60" s="62">
        <v>16</v>
      </c>
      <c r="C60" s="24">
        <v>4916</v>
      </c>
      <c r="D60" s="18" t="s">
        <v>104</v>
      </c>
      <c r="E60" s="32" t="s">
        <v>148</v>
      </c>
      <c r="F60" s="78" t="s">
        <v>251</v>
      </c>
      <c r="G60" s="69">
        <v>36840</v>
      </c>
    </row>
    <row r="61" spans="1:7" x14ac:dyDescent="0.25">
      <c r="A61" s="384"/>
      <c r="B61" s="62">
        <v>17</v>
      </c>
      <c r="C61" s="24">
        <v>4917</v>
      </c>
      <c r="D61" s="18" t="s">
        <v>105</v>
      </c>
      <c r="E61" s="32" t="s">
        <v>148</v>
      </c>
      <c r="F61" s="78" t="s">
        <v>223</v>
      </c>
      <c r="G61" s="69">
        <v>166068</v>
      </c>
    </row>
    <row r="62" spans="1:7" x14ac:dyDescent="0.25">
      <c r="A62" s="384"/>
      <c r="B62" s="62">
        <v>18</v>
      </c>
      <c r="C62" s="24">
        <v>4918</v>
      </c>
      <c r="D62" s="18" t="s">
        <v>106</v>
      </c>
      <c r="E62" s="32" t="s">
        <v>148</v>
      </c>
      <c r="F62" s="78" t="s">
        <v>252</v>
      </c>
      <c r="G62" s="69">
        <v>89664</v>
      </c>
    </row>
    <row r="63" spans="1:7" x14ac:dyDescent="0.25">
      <c r="A63" s="384"/>
      <c r="B63" s="62">
        <v>19</v>
      </c>
      <c r="C63" s="24">
        <v>4919</v>
      </c>
      <c r="D63" s="18" t="s">
        <v>107</v>
      </c>
      <c r="E63" s="32" t="s">
        <v>148</v>
      </c>
      <c r="F63" s="78" t="s">
        <v>253</v>
      </c>
      <c r="G63" s="69">
        <v>136560</v>
      </c>
    </row>
    <row r="64" spans="1:7" x14ac:dyDescent="0.25">
      <c r="A64" s="384"/>
      <c r="B64" s="62">
        <v>20</v>
      </c>
      <c r="C64" s="24">
        <v>4920</v>
      </c>
      <c r="D64" s="18" t="s">
        <v>108</v>
      </c>
      <c r="E64" s="32" t="s">
        <v>148</v>
      </c>
      <c r="F64" s="78" t="s">
        <v>254</v>
      </c>
      <c r="G64" s="69">
        <v>241140</v>
      </c>
    </row>
    <row r="65" spans="1:7" x14ac:dyDescent="0.25">
      <c r="A65" s="384"/>
      <c r="B65" s="62">
        <v>21</v>
      </c>
      <c r="C65" s="24">
        <v>4921</v>
      </c>
      <c r="D65" s="18" t="s">
        <v>109</v>
      </c>
      <c r="E65" s="32" t="s">
        <v>148</v>
      </c>
      <c r="F65" s="78" t="s">
        <v>255</v>
      </c>
      <c r="G65" s="69">
        <v>56287</v>
      </c>
    </row>
    <row r="66" spans="1:7" x14ac:dyDescent="0.25">
      <c r="A66" s="384"/>
      <c r="B66" s="62">
        <v>22</v>
      </c>
      <c r="C66" s="24">
        <v>4922</v>
      </c>
      <c r="D66" s="18" t="s">
        <v>110</v>
      </c>
      <c r="E66" s="32" t="s">
        <v>148</v>
      </c>
      <c r="F66" s="78" t="s">
        <v>256</v>
      </c>
      <c r="G66" s="69">
        <v>186588</v>
      </c>
    </row>
    <row r="67" spans="1:7" x14ac:dyDescent="0.25">
      <c r="A67" s="384"/>
      <c r="B67" s="62">
        <v>23</v>
      </c>
      <c r="C67" s="24">
        <v>4923</v>
      </c>
      <c r="D67" s="18" t="s">
        <v>111</v>
      </c>
      <c r="E67" s="32" t="s">
        <v>148</v>
      </c>
      <c r="F67" s="78" t="s">
        <v>257</v>
      </c>
      <c r="G67" s="69">
        <v>97200</v>
      </c>
    </row>
    <row r="68" spans="1:7" x14ac:dyDescent="0.25">
      <c r="A68" s="384"/>
      <c r="B68" s="62">
        <v>24</v>
      </c>
      <c r="C68" s="24">
        <v>4924</v>
      </c>
      <c r="D68" s="18" t="s">
        <v>112</v>
      </c>
      <c r="E68" s="32" t="s">
        <v>148</v>
      </c>
      <c r="F68" s="78" t="s">
        <v>258</v>
      </c>
      <c r="G68" s="69">
        <v>132780</v>
      </c>
    </row>
    <row r="69" spans="1:7" x14ac:dyDescent="0.25">
      <c r="A69" s="384"/>
      <c r="B69" s="62">
        <v>25</v>
      </c>
      <c r="C69" s="24">
        <v>4925</v>
      </c>
      <c r="D69" s="18" t="s">
        <v>113</v>
      </c>
      <c r="E69" s="32" t="s">
        <v>148</v>
      </c>
      <c r="F69" s="78" t="s">
        <v>218</v>
      </c>
      <c r="G69" s="69">
        <v>101844</v>
      </c>
    </row>
    <row r="70" spans="1:7" x14ac:dyDescent="0.25">
      <c r="A70" s="384"/>
      <c r="B70" s="62">
        <v>26</v>
      </c>
      <c r="C70" s="24">
        <v>4926</v>
      </c>
      <c r="D70" s="18" t="s">
        <v>259</v>
      </c>
      <c r="E70" s="32" t="s">
        <v>148</v>
      </c>
      <c r="F70" s="78" t="s">
        <v>260</v>
      </c>
      <c r="G70" s="69">
        <v>92988</v>
      </c>
    </row>
    <row r="71" spans="1:7" x14ac:dyDescent="0.25">
      <c r="A71" s="384"/>
      <c r="B71" s="62">
        <v>27</v>
      </c>
      <c r="C71" s="24">
        <v>4927</v>
      </c>
      <c r="D71" s="18" t="s">
        <v>114</v>
      </c>
      <c r="E71" s="32" t="s">
        <v>148</v>
      </c>
      <c r="F71" s="78" t="s">
        <v>261</v>
      </c>
      <c r="G71" s="69">
        <v>83484</v>
      </c>
    </row>
    <row r="72" spans="1:7" x14ac:dyDescent="0.25">
      <c r="A72" s="384"/>
      <c r="B72" s="62">
        <v>28</v>
      </c>
      <c r="C72" s="24">
        <v>4928</v>
      </c>
      <c r="D72" s="18" t="s">
        <v>115</v>
      </c>
      <c r="E72" s="32" t="s">
        <v>148</v>
      </c>
      <c r="F72" s="78" t="s">
        <v>221</v>
      </c>
      <c r="G72" s="69">
        <v>30636</v>
      </c>
    </row>
    <row r="73" spans="1:7" x14ac:dyDescent="0.25">
      <c r="A73" s="384"/>
      <c r="B73" s="62">
        <v>29</v>
      </c>
      <c r="C73" s="24">
        <v>4929</v>
      </c>
      <c r="D73" s="18" t="s">
        <v>116</v>
      </c>
      <c r="E73" s="32" t="s">
        <v>148</v>
      </c>
      <c r="F73" s="78" t="s">
        <v>265</v>
      </c>
      <c r="G73" s="69">
        <v>147480</v>
      </c>
    </row>
    <row r="74" spans="1:7" x14ac:dyDescent="0.25">
      <c r="A74" s="384"/>
      <c r="B74" s="62">
        <v>30</v>
      </c>
      <c r="C74" s="25">
        <v>4930</v>
      </c>
      <c r="D74" s="18" t="s">
        <v>117</v>
      </c>
      <c r="E74" s="32" t="s">
        <v>148</v>
      </c>
      <c r="F74" s="78" t="s">
        <v>262</v>
      </c>
      <c r="G74" s="69">
        <v>100920</v>
      </c>
    </row>
    <row r="75" spans="1:7" x14ac:dyDescent="0.25">
      <c r="A75" s="384"/>
      <c r="B75" s="62">
        <v>31</v>
      </c>
      <c r="C75" s="24">
        <v>4931</v>
      </c>
      <c r="D75" s="18" t="s">
        <v>118</v>
      </c>
      <c r="E75" s="32" t="s">
        <v>148</v>
      </c>
      <c r="F75" s="78" t="s">
        <v>263</v>
      </c>
      <c r="G75" s="69">
        <v>104352</v>
      </c>
    </row>
    <row r="76" spans="1:7" x14ac:dyDescent="0.25">
      <c r="A76" s="384"/>
      <c r="B76" s="62">
        <v>32</v>
      </c>
      <c r="C76" s="24">
        <v>4932</v>
      </c>
      <c r="D76" s="18" t="s">
        <v>119</v>
      </c>
      <c r="E76" s="32" t="s">
        <v>148</v>
      </c>
      <c r="F76" s="78" t="s">
        <v>264</v>
      </c>
      <c r="G76" s="69">
        <v>177960</v>
      </c>
    </row>
    <row r="77" spans="1:7" x14ac:dyDescent="0.25">
      <c r="A77" s="384"/>
      <c r="B77" s="62">
        <v>33</v>
      </c>
      <c r="C77" s="24">
        <v>4933</v>
      </c>
      <c r="D77" s="18" t="s">
        <v>120</v>
      </c>
      <c r="E77" s="32" t="s">
        <v>148</v>
      </c>
      <c r="F77" s="78" t="s">
        <v>266</v>
      </c>
      <c r="G77" s="69">
        <v>153324</v>
      </c>
    </row>
    <row r="78" spans="1:7" x14ac:dyDescent="0.25">
      <c r="A78" s="384"/>
      <c r="B78" s="62">
        <v>34</v>
      </c>
      <c r="C78" s="26">
        <v>4934</v>
      </c>
      <c r="D78" s="19" t="s">
        <v>121</v>
      </c>
      <c r="E78" s="32" t="s">
        <v>148</v>
      </c>
      <c r="F78" s="78" t="s">
        <v>216</v>
      </c>
      <c r="G78" s="69">
        <v>205813</v>
      </c>
    </row>
    <row r="79" spans="1:7" x14ac:dyDescent="0.25">
      <c r="A79" s="384"/>
      <c r="B79" s="62">
        <v>35</v>
      </c>
      <c r="C79" s="24">
        <v>4935</v>
      </c>
      <c r="D79" s="18" t="s">
        <v>122</v>
      </c>
      <c r="E79" s="32" t="s">
        <v>148</v>
      </c>
      <c r="F79" s="78" t="s">
        <v>267</v>
      </c>
      <c r="G79" s="69">
        <v>191460</v>
      </c>
    </row>
    <row r="80" spans="1:7" x14ac:dyDescent="0.25">
      <c r="A80" s="384"/>
      <c r="B80" s="62">
        <v>36</v>
      </c>
      <c r="C80" s="23">
        <v>4936</v>
      </c>
      <c r="D80" s="18" t="s">
        <v>123</v>
      </c>
      <c r="E80" s="32" t="s">
        <v>148</v>
      </c>
      <c r="F80" s="78" t="s">
        <v>268</v>
      </c>
      <c r="G80" s="69">
        <v>204720</v>
      </c>
    </row>
    <row r="81" spans="1:7" x14ac:dyDescent="0.25">
      <c r="A81" s="384"/>
      <c r="B81" s="62">
        <v>37</v>
      </c>
      <c r="C81" s="26">
        <v>4937</v>
      </c>
      <c r="D81" s="18" t="s">
        <v>124</v>
      </c>
      <c r="E81" s="32" t="s">
        <v>148</v>
      </c>
      <c r="F81" s="78" t="s">
        <v>218</v>
      </c>
      <c r="G81" s="69">
        <v>69287</v>
      </c>
    </row>
    <row r="82" spans="1:7" x14ac:dyDescent="0.25">
      <c r="A82" s="384"/>
      <c r="B82" s="62">
        <v>38</v>
      </c>
      <c r="C82" s="26">
        <v>4938</v>
      </c>
      <c r="D82" s="18" t="s">
        <v>125</v>
      </c>
      <c r="E82" s="32" t="s">
        <v>148</v>
      </c>
      <c r="F82" s="78" t="s">
        <v>269</v>
      </c>
      <c r="G82" s="69">
        <v>85368</v>
      </c>
    </row>
    <row r="83" spans="1:7" x14ac:dyDescent="0.25">
      <c r="A83" s="384"/>
      <c r="B83" s="62">
        <v>39</v>
      </c>
      <c r="C83" s="24">
        <v>4939</v>
      </c>
      <c r="D83" s="19" t="s">
        <v>126</v>
      </c>
      <c r="E83" s="32" t="s">
        <v>148</v>
      </c>
      <c r="F83" s="78" t="s">
        <v>270</v>
      </c>
      <c r="G83" s="69">
        <v>124440</v>
      </c>
    </row>
    <row r="84" spans="1:7" x14ac:dyDescent="0.25">
      <c r="A84" s="384"/>
      <c r="B84" s="62">
        <v>40</v>
      </c>
      <c r="C84" s="24">
        <v>4940</v>
      </c>
      <c r="D84" s="20" t="s">
        <v>127</v>
      </c>
      <c r="E84" s="32" t="s">
        <v>148</v>
      </c>
      <c r="F84" s="78" t="s">
        <v>271</v>
      </c>
      <c r="G84" s="69">
        <v>110088</v>
      </c>
    </row>
    <row r="85" spans="1:7" x14ac:dyDescent="0.25">
      <c r="A85" s="384"/>
      <c r="B85" s="62">
        <v>41</v>
      </c>
      <c r="C85" s="26">
        <v>4941</v>
      </c>
      <c r="D85" s="18" t="s">
        <v>128</v>
      </c>
      <c r="E85" s="32" t="s">
        <v>148</v>
      </c>
      <c r="F85" s="78" t="s">
        <v>272</v>
      </c>
      <c r="G85" s="69">
        <v>95100</v>
      </c>
    </row>
    <row r="86" spans="1:7" x14ac:dyDescent="0.25">
      <c r="A86" s="384"/>
      <c r="B86" s="62">
        <v>42</v>
      </c>
      <c r="C86" s="26">
        <v>4942</v>
      </c>
      <c r="D86" s="18" t="s">
        <v>129</v>
      </c>
      <c r="E86" s="32" t="s">
        <v>148</v>
      </c>
      <c r="F86" s="78" t="s">
        <v>273</v>
      </c>
      <c r="G86" s="69">
        <v>80760</v>
      </c>
    </row>
    <row r="87" spans="1:7" x14ac:dyDescent="0.25">
      <c r="A87" s="384"/>
      <c r="B87" s="62">
        <v>43</v>
      </c>
      <c r="C87" s="26">
        <v>4943</v>
      </c>
      <c r="D87" s="18" t="s">
        <v>130</v>
      </c>
      <c r="E87" s="32" t="s">
        <v>148</v>
      </c>
      <c r="F87" s="78" t="s">
        <v>274</v>
      </c>
      <c r="G87" s="69">
        <v>252420</v>
      </c>
    </row>
    <row r="88" spans="1:7" x14ac:dyDescent="0.25">
      <c r="A88" s="384"/>
      <c r="B88" s="62">
        <v>44</v>
      </c>
      <c r="C88" s="26">
        <v>4944</v>
      </c>
      <c r="D88" s="18" t="s">
        <v>131</v>
      </c>
      <c r="E88" s="32" t="s">
        <v>148</v>
      </c>
      <c r="F88" s="78" t="s">
        <v>275</v>
      </c>
      <c r="G88" s="69">
        <v>74700</v>
      </c>
    </row>
    <row r="89" spans="1:7" x14ac:dyDescent="0.25">
      <c r="A89" s="384"/>
      <c r="B89" s="62">
        <v>45</v>
      </c>
      <c r="C89" s="26">
        <v>4945</v>
      </c>
      <c r="D89" s="18" t="s">
        <v>132</v>
      </c>
      <c r="E89" s="32" t="s">
        <v>148</v>
      </c>
      <c r="F89" s="78" t="s">
        <v>276</v>
      </c>
      <c r="G89" s="69">
        <v>96900</v>
      </c>
    </row>
    <row r="90" spans="1:7" x14ac:dyDescent="0.25">
      <c r="A90" s="384"/>
      <c r="B90" s="62">
        <v>46</v>
      </c>
      <c r="C90" s="26">
        <v>4946</v>
      </c>
      <c r="D90" s="18" t="s">
        <v>133</v>
      </c>
      <c r="E90" s="32" t="s">
        <v>148</v>
      </c>
      <c r="F90" s="78" t="s">
        <v>277</v>
      </c>
      <c r="G90" s="69">
        <v>75600</v>
      </c>
    </row>
    <row r="91" spans="1:7" x14ac:dyDescent="0.25">
      <c r="A91" s="384"/>
      <c r="B91" s="62">
        <v>47</v>
      </c>
      <c r="C91" s="26">
        <v>4947</v>
      </c>
      <c r="D91" s="19" t="s">
        <v>134</v>
      </c>
      <c r="E91" s="32" t="s">
        <v>148</v>
      </c>
      <c r="F91" s="78" t="s">
        <v>278</v>
      </c>
      <c r="G91" s="69">
        <v>84720</v>
      </c>
    </row>
    <row r="92" spans="1:7" x14ac:dyDescent="0.25">
      <c r="A92" s="384"/>
      <c r="B92" s="62">
        <v>48</v>
      </c>
      <c r="C92" s="24">
        <v>4948</v>
      </c>
      <c r="D92" s="18" t="s">
        <v>135</v>
      </c>
      <c r="E92" s="32" t="s">
        <v>148</v>
      </c>
      <c r="F92" s="78" t="s">
        <v>279</v>
      </c>
      <c r="G92" s="69">
        <v>102425</v>
      </c>
    </row>
    <row r="93" spans="1:7" x14ac:dyDescent="0.25">
      <c r="A93" s="384"/>
      <c r="B93" s="62">
        <v>49</v>
      </c>
      <c r="C93" s="24">
        <v>4949</v>
      </c>
      <c r="D93" s="18" t="s">
        <v>136</v>
      </c>
      <c r="E93" s="32" t="s">
        <v>148</v>
      </c>
      <c r="F93" s="78" t="s">
        <v>280</v>
      </c>
      <c r="G93" s="69">
        <v>79650</v>
      </c>
    </row>
    <row r="94" spans="1:7" x14ac:dyDescent="0.25">
      <c r="A94" s="384"/>
      <c r="B94" s="62">
        <v>50</v>
      </c>
      <c r="C94" s="24">
        <v>4950</v>
      </c>
      <c r="D94" s="18" t="s">
        <v>137</v>
      </c>
      <c r="E94" s="32" t="s">
        <v>148</v>
      </c>
      <c r="F94" s="78" t="s">
        <v>223</v>
      </c>
      <c r="G94" s="69">
        <v>172688</v>
      </c>
    </row>
    <row r="95" spans="1:7" x14ac:dyDescent="0.25">
      <c r="A95" s="384"/>
      <c r="B95" s="62">
        <v>51</v>
      </c>
      <c r="C95" s="24">
        <v>4951</v>
      </c>
      <c r="D95" s="21" t="s">
        <v>138</v>
      </c>
      <c r="E95" s="32" t="s">
        <v>148</v>
      </c>
      <c r="F95" s="78" t="s">
        <v>281</v>
      </c>
      <c r="G95" s="69">
        <v>102813</v>
      </c>
    </row>
    <row r="96" spans="1:7" x14ac:dyDescent="0.25">
      <c r="A96" s="384"/>
      <c r="B96" s="62">
        <v>52</v>
      </c>
      <c r="C96" s="24">
        <v>4952</v>
      </c>
      <c r="D96" s="18" t="s">
        <v>139</v>
      </c>
      <c r="E96" s="32" t="s">
        <v>148</v>
      </c>
      <c r="F96" s="78" t="s">
        <v>282</v>
      </c>
      <c r="G96" s="69">
        <v>135588</v>
      </c>
    </row>
    <row r="97" spans="1:7" x14ac:dyDescent="0.25">
      <c r="A97" s="384"/>
      <c r="B97" s="62">
        <v>53</v>
      </c>
      <c r="C97" s="24">
        <v>4953</v>
      </c>
      <c r="D97" s="18" t="s">
        <v>140</v>
      </c>
      <c r="E97" s="32" t="s">
        <v>148</v>
      </c>
      <c r="F97" s="78" t="s">
        <v>283</v>
      </c>
      <c r="G97" s="69">
        <v>89313</v>
      </c>
    </row>
    <row r="98" spans="1:7" x14ac:dyDescent="0.25">
      <c r="A98" s="384"/>
      <c r="B98" s="62">
        <v>54</v>
      </c>
      <c r="C98" s="24">
        <v>4954</v>
      </c>
      <c r="D98" s="18" t="s">
        <v>141</v>
      </c>
      <c r="E98" s="32" t="s">
        <v>148</v>
      </c>
      <c r="F98" s="78" t="s">
        <v>284</v>
      </c>
      <c r="G98" s="69">
        <v>89713</v>
      </c>
    </row>
    <row r="99" spans="1:7" x14ac:dyDescent="0.25">
      <c r="A99" s="384"/>
      <c r="B99" s="62">
        <v>55</v>
      </c>
      <c r="C99" s="24">
        <v>4955</v>
      </c>
      <c r="D99" s="18" t="s">
        <v>142</v>
      </c>
      <c r="E99" s="32" t="s">
        <v>148</v>
      </c>
      <c r="F99" s="78" t="s">
        <v>285</v>
      </c>
      <c r="G99" s="69">
        <v>128438</v>
      </c>
    </row>
    <row r="100" spans="1:7" x14ac:dyDescent="0.25">
      <c r="A100" s="384"/>
      <c r="B100" s="62">
        <v>56</v>
      </c>
      <c r="C100" s="24">
        <v>4956</v>
      </c>
      <c r="D100" s="22" t="s">
        <v>143</v>
      </c>
      <c r="E100" s="32" t="s">
        <v>148</v>
      </c>
      <c r="F100" s="78" t="s">
        <v>286</v>
      </c>
      <c r="G100" s="69">
        <v>85913</v>
      </c>
    </row>
    <row r="101" spans="1:7" x14ac:dyDescent="0.25">
      <c r="A101" s="384"/>
      <c r="B101" s="62">
        <v>57</v>
      </c>
      <c r="C101" s="24">
        <v>4957</v>
      </c>
      <c r="D101" s="18" t="s">
        <v>144</v>
      </c>
      <c r="E101" s="32" t="s">
        <v>148</v>
      </c>
      <c r="F101" s="78" t="s">
        <v>216</v>
      </c>
      <c r="G101" s="69">
        <v>99063</v>
      </c>
    </row>
    <row r="102" spans="1:7" x14ac:dyDescent="0.25">
      <c r="A102" s="384"/>
      <c r="B102" s="62">
        <v>58</v>
      </c>
      <c r="C102" s="24">
        <v>4958</v>
      </c>
      <c r="D102" s="18" t="s">
        <v>145</v>
      </c>
      <c r="E102" s="32" t="s">
        <v>148</v>
      </c>
      <c r="F102" s="78" t="s">
        <v>287</v>
      </c>
      <c r="G102" s="69">
        <v>160063</v>
      </c>
    </row>
    <row r="103" spans="1:7" x14ac:dyDescent="0.25">
      <c r="A103" s="384"/>
      <c r="B103" s="62">
        <v>59</v>
      </c>
      <c r="C103" s="24">
        <v>4959</v>
      </c>
      <c r="D103" s="18" t="s">
        <v>146</v>
      </c>
      <c r="E103" s="32" t="s">
        <v>148</v>
      </c>
      <c r="F103" s="78" t="s">
        <v>288</v>
      </c>
      <c r="G103" s="69">
        <v>46375</v>
      </c>
    </row>
    <row r="104" spans="1:7" ht="15.75" thickBot="1" x14ac:dyDescent="0.3">
      <c r="A104" s="384"/>
      <c r="B104" s="55">
        <v>60</v>
      </c>
      <c r="C104" s="63">
        <v>4960</v>
      </c>
      <c r="D104" s="64" t="s">
        <v>147</v>
      </c>
      <c r="E104" s="61" t="s">
        <v>148</v>
      </c>
      <c r="F104" s="79" t="s">
        <v>289</v>
      </c>
      <c r="G104" s="71">
        <v>142563</v>
      </c>
    </row>
    <row r="105" spans="1:7" ht="17.25" thickTop="1" thickBot="1" x14ac:dyDescent="0.3">
      <c r="A105" s="385"/>
      <c r="B105" s="381" t="s">
        <v>164</v>
      </c>
      <c r="C105" s="381"/>
      <c r="D105" s="381"/>
      <c r="E105" s="381"/>
      <c r="F105" s="382"/>
      <c r="G105" s="218">
        <f>SUM(G45:G104)</f>
        <v>7121744</v>
      </c>
    </row>
    <row r="106" spans="1:7" ht="30" x14ac:dyDescent="0.25">
      <c r="A106" s="383" t="s">
        <v>165</v>
      </c>
      <c r="B106" s="37" t="s">
        <v>47</v>
      </c>
      <c r="C106" s="1" t="s">
        <v>1</v>
      </c>
      <c r="D106" s="2" t="s">
        <v>2</v>
      </c>
      <c r="E106" s="29" t="s">
        <v>3</v>
      </c>
      <c r="F106" s="45" t="s">
        <v>170</v>
      </c>
      <c r="G106" s="221" t="s">
        <v>4</v>
      </c>
    </row>
    <row r="107" spans="1:7" x14ac:dyDescent="0.25">
      <c r="A107" s="384"/>
      <c r="B107" s="62">
        <v>1</v>
      </c>
      <c r="C107" s="27">
        <v>4402</v>
      </c>
      <c r="D107" s="28" t="s">
        <v>149</v>
      </c>
      <c r="E107" s="33" t="s">
        <v>150</v>
      </c>
      <c r="F107" s="78">
        <v>27848230</v>
      </c>
      <c r="G107" s="72">
        <v>24600</v>
      </c>
    </row>
    <row r="108" spans="1:7" x14ac:dyDescent="0.25">
      <c r="A108" s="384"/>
      <c r="B108" s="62">
        <v>2</v>
      </c>
      <c r="C108" s="27">
        <v>4403</v>
      </c>
      <c r="D108" s="28" t="s">
        <v>151</v>
      </c>
      <c r="E108" s="33" t="s">
        <v>152</v>
      </c>
      <c r="F108" s="78" t="s">
        <v>209</v>
      </c>
      <c r="G108" s="72">
        <v>33000</v>
      </c>
    </row>
    <row r="109" spans="1:7" ht="29.25" customHeight="1" x14ac:dyDescent="0.25">
      <c r="A109" s="384"/>
      <c r="B109" s="75">
        <v>3</v>
      </c>
      <c r="C109" s="86">
        <v>4404</v>
      </c>
      <c r="D109" s="87" t="s">
        <v>171</v>
      </c>
      <c r="E109" s="76" t="s">
        <v>153</v>
      </c>
      <c r="F109" s="80" t="s">
        <v>210</v>
      </c>
      <c r="G109" s="88">
        <v>76025</v>
      </c>
    </row>
    <row r="110" spans="1:7" ht="30.75" customHeight="1" x14ac:dyDescent="0.25">
      <c r="A110" s="384"/>
      <c r="B110" s="62">
        <v>4</v>
      </c>
      <c r="C110" s="81">
        <v>4406</v>
      </c>
      <c r="D110" s="83" t="s">
        <v>211</v>
      </c>
      <c r="E110" s="33" t="s">
        <v>154</v>
      </c>
      <c r="F110" s="78" t="s">
        <v>213</v>
      </c>
      <c r="G110" s="85">
        <v>167000</v>
      </c>
    </row>
    <row r="111" spans="1:7" ht="30" customHeight="1" x14ac:dyDescent="0.25">
      <c r="A111" s="384"/>
      <c r="B111" s="62">
        <v>5</v>
      </c>
      <c r="C111" s="81">
        <v>4407</v>
      </c>
      <c r="D111" s="83" t="s">
        <v>212</v>
      </c>
      <c r="E111" s="33" t="s">
        <v>155</v>
      </c>
      <c r="F111" s="78" t="s">
        <v>214</v>
      </c>
      <c r="G111" s="85">
        <v>225000</v>
      </c>
    </row>
    <row r="112" spans="1:7" ht="15" customHeight="1" x14ac:dyDescent="0.25">
      <c r="A112" s="384"/>
      <c r="B112" s="62">
        <v>6</v>
      </c>
      <c r="C112" s="82">
        <v>4408</v>
      </c>
      <c r="D112" s="84" t="s">
        <v>156</v>
      </c>
      <c r="E112" s="33" t="s">
        <v>157</v>
      </c>
      <c r="F112" s="78" t="s">
        <v>215</v>
      </c>
      <c r="G112" s="85">
        <v>240000</v>
      </c>
    </row>
    <row r="113" spans="1:7" ht="15.75" thickBot="1" x14ac:dyDescent="0.3">
      <c r="A113" s="384"/>
      <c r="B113" s="55">
        <v>7</v>
      </c>
      <c r="C113" s="65">
        <v>4409</v>
      </c>
      <c r="D113" s="66" t="s">
        <v>158</v>
      </c>
      <c r="E113" s="73" t="s">
        <v>159</v>
      </c>
      <c r="F113" s="79" t="s">
        <v>216</v>
      </c>
      <c r="G113" s="74">
        <v>80000</v>
      </c>
    </row>
    <row r="114" spans="1:7" ht="17.25" thickTop="1" thickBot="1" x14ac:dyDescent="0.3">
      <c r="A114" s="385"/>
      <c r="B114" s="381" t="s">
        <v>167</v>
      </c>
      <c r="C114" s="381"/>
      <c r="D114" s="381"/>
      <c r="E114" s="381"/>
      <c r="F114" s="382"/>
      <c r="G114" s="218">
        <f>SUM(G107:G113)</f>
        <v>845625</v>
      </c>
    </row>
    <row r="115" spans="1:7" ht="30" x14ac:dyDescent="0.25">
      <c r="A115" s="383" t="s">
        <v>165</v>
      </c>
      <c r="B115" s="38" t="s">
        <v>48</v>
      </c>
      <c r="C115" s="12" t="s">
        <v>1</v>
      </c>
      <c r="D115" s="13" t="s">
        <v>2</v>
      </c>
      <c r="E115" s="34" t="s">
        <v>3</v>
      </c>
      <c r="F115" s="45" t="s">
        <v>170</v>
      </c>
      <c r="G115" s="222" t="s">
        <v>4</v>
      </c>
    </row>
    <row r="116" spans="1:7" ht="30" x14ac:dyDescent="0.25">
      <c r="A116" s="384"/>
      <c r="B116" s="62">
        <v>1</v>
      </c>
      <c r="C116" s="14">
        <v>4507</v>
      </c>
      <c r="D116" s="5" t="s">
        <v>49</v>
      </c>
      <c r="E116" s="35" t="s">
        <v>50</v>
      </c>
      <c r="F116" s="78" t="s">
        <v>215</v>
      </c>
      <c r="G116" s="219">
        <v>200000</v>
      </c>
    </row>
    <row r="117" spans="1:7" ht="45" customHeight="1" x14ac:dyDescent="0.25">
      <c r="A117" s="384"/>
      <c r="B117" s="62">
        <v>2</v>
      </c>
      <c r="C117" s="14">
        <v>4515</v>
      </c>
      <c r="D117" s="4" t="s">
        <v>51</v>
      </c>
      <c r="E117" s="35" t="s">
        <v>52</v>
      </c>
      <c r="F117" s="78" t="s">
        <v>217</v>
      </c>
      <c r="G117" s="219">
        <v>200000</v>
      </c>
    </row>
    <row r="118" spans="1:7" ht="30" x14ac:dyDescent="0.25">
      <c r="A118" s="384"/>
      <c r="B118" s="62">
        <v>3</v>
      </c>
      <c r="C118" s="15">
        <v>4530</v>
      </c>
      <c r="D118" s="4" t="s">
        <v>53</v>
      </c>
      <c r="E118" s="35" t="s">
        <v>54</v>
      </c>
      <c r="F118" s="78" t="s">
        <v>218</v>
      </c>
      <c r="G118" s="219">
        <v>198000</v>
      </c>
    </row>
    <row r="119" spans="1:7" ht="30" x14ac:dyDescent="0.25">
      <c r="A119" s="384"/>
      <c r="B119" s="62">
        <v>4</v>
      </c>
      <c r="C119" s="15">
        <v>4532</v>
      </c>
      <c r="D119" s="4" t="s">
        <v>53</v>
      </c>
      <c r="E119" s="35" t="s">
        <v>55</v>
      </c>
      <c r="F119" s="78" t="s">
        <v>218</v>
      </c>
      <c r="G119" s="219">
        <v>192000</v>
      </c>
    </row>
    <row r="120" spans="1:7" ht="32.25" customHeight="1" x14ac:dyDescent="0.25">
      <c r="A120" s="384"/>
      <c r="B120" s="62">
        <v>5</v>
      </c>
      <c r="C120" s="15">
        <v>4537</v>
      </c>
      <c r="D120" s="5" t="s">
        <v>56</v>
      </c>
      <c r="E120" s="35" t="s">
        <v>57</v>
      </c>
      <c r="F120" s="78" t="s">
        <v>219</v>
      </c>
      <c r="G120" s="219">
        <v>140000</v>
      </c>
    </row>
    <row r="121" spans="1:7" ht="29.25" customHeight="1" x14ac:dyDescent="0.25">
      <c r="A121" s="384"/>
      <c r="B121" s="62">
        <v>6</v>
      </c>
      <c r="C121" s="11">
        <v>4542</v>
      </c>
      <c r="D121" s="5" t="s">
        <v>58</v>
      </c>
      <c r="E121" s="30" t="s">
        <v>59</v>
      </c>
      <c r="F121" s="78" t="s">
        <v>220</v>
      </c>
      <c r="G121" s="219">
        <v>180000</v>
      </c>
    </row>
    <row r="122" spans="1:7" ht="62.25" customHeight="1" x14ac:dyDescent="0.25">
      <c r="A122" s="384"/>
      <c r="B122" s="62">
        <v>7</v>
      </c>
      <c r="C122" s="11">
        <v>4544</v>
      </c>
      <c r="D122" s="5" t="s">
        <v>58</v>
      </c>
      <c r="E122" s="30" t="s">
        <v>60</v>
      </c>
      <c r="F122" s="78" t="s">
        <v>220</v>
      </c>
      <c r="G122" s="219">
        <v>200000</v>
      </c>
    </row>
    <row r="123" spans="1:7" ht="30.75" customHeight="1" x14ac:dyDescent="0.25">
      <c r="A123" s="384"/>
      <c r="B123" s="62">
        <v>8</v>
      </c>
      <c r="C123" s="11">
        <v>4555</v>
      </c>
      <c r="D123" s="4" t="s">
        <v>61</v>
      </c>
      <c r="E123" s="30" t="s">
        <v>62</v>
      </c>
      <c r="F123" s="78" t="s">
        <v>221</v>
      </c>
      <c r="G123" s="219">
        <v>200000</v>
      </c>
    </row>
    <row r="124" spans="1:7" x14ac:dyDescent="0.25">
      <c r="A124" s="384"/>
      <c r="B124" s="62">
        <v>9</v>
      </c>
      <c r="C124" s="11">
        <v>4575</v>
      </c>
      <c r="D124" s="4" t="s">
        <v>63</v>
      </c>
      <c r="E124" s="30" t="s">
        <v>64</v>
      </c>
      <c r="F124" s="78" t="s">
        <v>222</v>
      </c>
      <c r="G124" s="219">
        <v>180000</v>
      </c>
    </row>
    <row r="125" spans="1:7" ht="30.75" customHeight="1" x14ac:dyDescent="0.25">
      <c r="A125" s="384"/>
      <c r="B125" s="62">
        <v>10</v>
      </c>
      <c r="C125" s="3">
        <v>4579</v>
      </c>
      <c r="D125" s="4" t="s">
        <v>65</v>
      </c>
      <c r="E125" s="30" t="s">
        <v>66</v>
      </c>
      <c r="F125" s="78" t="s">
        <v>223</v>
      </c>
      <c r="G125" s="219">
        <v>173000</v>
      </c>
    </row>
    <row r="126" spans="1:7" ht="30" x14ac:dyDescent="0.25">
      <c r="A126" s="384"/>
      <c r="B126" s="62">
        <v>11</v>
      </c>
      <c r="C126" s="11">
        <v>4580</v>
      </c>
      <c r="D126" s="4" t="s">
        <v>65</v>
      </c>
      <c r="E126" s="30" t="s">
        <v>67</v>
      </c>
      <c r="F126" s="78" t="s">
        <v>223</v>
      </c>
      <c r="G126" s="219">
        <v>128000</v>
      </c>
    </row>
    <row r="127" spans="1:7" ht="30.75" customHeight="1" x14ac:dyDescent="0.25">
      <c r="A127" s="384"/>
      <c r="B127" s="62">
        <v>12</v>
      </c>
      <c r="C127" s="11">
        <v>4582</v>
      </c>
      <c r="D127" s="4" t="s">
        <v>68</v>
      </c>
      <c r="E127" s="30" t="s">
        <v>69</v>
      </c>
      <c r="F127" s="78" t="s">
        <v>224</v>
      </c>
      <c r="G127" s="219">
        <v>200000</v>
      </c>
    </row>
    <row r="128" spans="1:7" ht="45.75" customHeight="1" thickBot="1" x14ac:dyDescent="0.3">
      <c r="A128" s="384"/>
      <c r="B128" s="55">
        <v>13</v>
      </c>
      <c r="C128" s="52">
        <v>4589</v>
      </c>
      <c r="D128" s="56" t="s">
        <v>70</v>
      </c>
      <c r="E128" s="57" t="s">
        <v>71</v>
      </c>
      <c r="F128" s="79" t="s">
        <v>225</v>
      </c>
      <c r="G128" s="217">
        <v>200000</v>
      </c>
    </row>
    <row r="129" spans="1:7" ht="17.25" customHeight="1" thickTop="1" thickBot="1" x14ac:dyDescent="0.3">
      <c r="A129" s="385"/>
      <c r="B129" s="381" t="s">
        <v>168</v>
      </c>
      <c r="C129" s="381"/>
      <c r="D129" s="381"/>
      <c r="E129" s="381"/>
      <c r="F129" s="382"/>
      <c r="G129" s="218">
        <f>SUM(G116:G128)</f>
        <v>2391000</v>
      </c>
    </row>
    <row r="130" spans="1:7" ht="30" x14ac:dyDescent="0.25">
      <c r="A130" s="383" t="s">
        <v>165</v>
      </c>
      <c r="B130" s="38" t="s">
        <v>72</v>
      </c>
      <c r="C130" s="12" t="s">
        <v>1</v>
      </c>
      <c r="D130" s="13" t="s">
        <v>2</v>
      </c>
      <c r="E130" s="34" t="s">
        <v>3</v>
      </c>
      <c r="F130" s="45" t="s">
        <v>170</v>
      </c>
      <c r="G130" s="222" t="s">
        <v>4</v>
      </c>
    </row>
    <row r="131" spans="1:7" ht="30" x14ac:dyDescent="0.25">
      <c r="A131" s="384"/>
      <c r="B131" s="62">
        <v>1</v>
      </c>
      <c r="C131" s="3">
        <v>4600</v>
      </c>
      <c r="D131" s="5" t="s">
        <v>73</v>
      </c>
      <c r="E131" s="30" t="s">
        <v>74</v>
      </c>
      <c r="F131" s="78" t="s">
        <v>226</v>
      </c>
      <c r="G131" s="219">
        <v>250000</v>
      </c>
    </row>
    <row r="132" spans="1:7" ht="30" x14ac:dyDescent="0.25">
      <c r="A132" s="384"/>
      <c r="B132" s="62">
        <v>2</v>
      </c>
      <c r="C132" s="11">
        <v>4602</v>
      </c>
      <c r="D132" s="5" t="s">
        <v>75</v>
      </c>
      <c r="E132" s="30" t="s">
        <v>74</v>
      </c>
      <c r="F132" s="78" t="s">
        <v>227</v>
      </c>
      <c r="G132" s="219">
        <v>154880</v>
      </c>
    </row>
    <row r="133" spans="1:7" ht="30" x14ac:dyDescent="0.25">
      <c r="A133" s="384"/>
      <c r="B133" s="62">
        <v>3</v>
      </c>
      <c r="C133" s="11">
        <v>4603</v>
      </c>
      <c r="D133" s="4" t="s">
        <v>76</v>
      </c>
      <c r="E133" s="30" t="s">
        <v>74</v>
      </c>
      <c r="F133" s="78" t="s">
        <v>228</v>
      </c>
      <c r="G133" s="219">
        <v>150000</v>
      </c>
    </row>
    <row r="134" spans="1:7" ht="30" x14ac:dyDescent="0.25">
      <c r="A134" s="384"/>
      <c r="B134" s="62">
        <v>4</v>
      </c>
      <c r="C134" s="11">
        <v>4606</v>
      </c>
      <c r="D134" s="4" t="s">
        <v>77</v>
      </c>
      <c r="E134" s="30" t="s">
        <v>78</v>
      </c>
      <c r="F134" s="78" t="s">
        <v>229</v>
      </c>
      <c r="G134" s="219">
        <v>150000</v>
      </c>
    </row>
    <row r="135" spans="1:7" ht="30" x14ac:dyDescent="0.25">
      <c r="A135" s="384"/>
      <c r="B135" s="62">
        <v>5</v>
      </c>
      <c r="C135" s="3">
        <v>4607</v>
      </c>
      <c r="D135" s="4" t="s">
        <v>79</v>
      </c>
      <c r="E135" s="30" t="s">
        <v>74</v>
      </c>
      <c r="F135" s="78" t="s">
        <v>230</v>
      </c>
      <c r="G135" s="219">
        <v>200000</v>
      </c>
    </row>
    <row r="136" spans="1:7" ht="30" x14ac:dyDescent="0.25">
      <c r="A136" s="384"/>
      <c r="B136" s="62">
        <v>6</v>
      </c>
      <c r="C136" s="11">
        <v>4608</v>
      </c>
      <c r="D136" s="4" t="s">
        <v>80</v>
      </c>
      <c r="E136" s="30" t="s">
        <v>74</v>
      </c>
      <c r="F136" s="78" t="s">
        <v>231</v>
      </c>
      <c r="G136" s="219">
        <v>192000</v>
      </c>
    </row>
    <row r="137" spans="1:7" ht="30" x14ac:dyDescent="0.25">
      <c r="A137" s="384"/>
      <c r="B137" s="62">
        <v>7</v>
      </c>
      <c r="C137" s="3">
        <v>4610</v>
      </c>
      <c r="D137" s="4" t="s">
        <v>8</v>
      </c>
      <c r="E137" s="30" t="s">
        <v>74</v>
      </c>
      <c r="F137" s="78" t="s">
        <v>174</v>
      </c>
      <c r="G137" s="219">
        <v>242080</v>
      </c>
    </row>
    <row r="138" spans="1:7" ht="30" x14ac:dyDescent="0.25">
      <c r="A138" s="384"/>
      <c r="B138" s="62">
        <v>8</v>
      </c>
      <c r="C138" s="11">
        <v>4611</v>
      </c>
      <c r="D138" s="4" t="s">
        <v>81</v>
      </c>
      <c r="E138" s="30" t="s">
        <v>74</v>
      </c>
      <c r="F138" s="78" t="s">
        <v>232</v>
      </c>
      <c r="G138" s="219">
        <v>158122</v>
      </c>
    </row>
    <row r="139" spans="1:7" ht="30" x14ac:dyDescent="0.25">
      <c r="A139" s="384"/>
      <c r="B139" s="62">
        <v>9</v>
      </c>
      <c r="C139" s="3">
        <v>4613</v>
      </c>
      <c r="D139" s="4" t="s">
        <v>82</v>
      </c>
      <c r="E139" s="30" t="s">
        <v>74</v>
      </c>
      <c r="F139" s="78" t="s">
        <v>233</v>
      </c>
      <c r="G139" s="219">
        <v>200000</v>
      </c>
    </row>
    <row r="140" spans="1:7" ht="30.75" thickBot="1" x14ac:dyDescent="0.3">
      <c r="A140" s="384"/>
      <c r="B140" s="55">
        <v>10</v>
      </c>
      <c r="C140" s="52">
        <v>4614</v>
      </c>
      <c r="D140" s="67" t="s">
        <v>83</v>
      </c>
      <c r="E140" s="57" t="s">
        <v>74</v>
      </c>
      <c r="F140" s="79" t="s">
        <v>234</v>
      </c>
      <c r="G140" s="217">
        <v>156000</v>
      </c>
    </row>
    <row r="141" spans="1:7" ht="17.25" thickTop="1" thickBot="1" x14ac:dyDescent="0.3">
      <c r="A141" s="385"/>
      <c r="B141" s="381" t="s">
        <v>169</v>
      </c>
      <c r="C141" s="381"/>
      <c r="D141" s="381"/>
      <c r="E141" s="381"/>
      <c r="F141" s="382"/>
      <c r="G141" s="218">
        <f>SUM(G131:G140)</f>
        <v>1853082</v>
      </c>
    </row>
    <row r="142" spans="1:7" ht="30" x14ac:dyDescent="0.25">
      <c r="A142" s="383" t="s">
        <v>165</v>
      </c>
      <c r="B142" s="39" t="s">
        <v>84</v>
      </c>
      <c r="C142" s="16" t="s">
        <v>1</v>
      </c>
      <c r="D142" s="17" t="s">
        <v>2</v>
      </c>
      <c r="E142" s="36" t="s">
        <v>3</v>
      </c>
      <c r="F142" s="45" t="s">
        <v>170</v>
      </c>
      <c r="G142" s="223" t="s">
        <v>4</v>
      </c>
    </row>
    <row r="143" spans="1:7" ht="30" x14ac:dyDescent="0.25">
      <c r="A143" s="384"/>
      <c r="B143" s="62">
        <v>1</v>
      </c>
      <c r="C143" s="3">
        <v>4800</v>
      </c>
      <c r="D143" s="5" t="s">
        <v>83</v>
      </c>
      <c r="E143" s="30" t="s">
        <v>85</v>
      </c>
      <c r="F143" s="78" t="s">
        <v>234</v>
      </c>
      <c r="G143" s="219">
        <v>100000</v>
      </c>
    </row>
    <row r="144" spans="1:7" ht="30" x14ac:dyDescent="0.25">
      <c r="A144" s="384"/>
      <c r="B144" s="62">
        <v>2</v>
      </c>
      <c r="C144" s="3">
        <v>4801</v>
      </c>
      <c r="D144" s="4" t="s">
        <v>86</v>
      </c>
      <c r="E144" s="30" t="s">
        <v>85</v>
      </c>
      <c r="F144" s="78" t="s">
        <v>235</v>
      </c>
      <c r="G144" s="219">
        <v>65824</v>
      </c>
    </row>
    <row r="145" spans="1:7" ht="30" x14ac:dyDescent="0.25">
      <c r="A145" s="384"/>
      <c r="B145" s="62">
        <v>3</v>
      </c>
      <c r="C145" s="11">
        <v>4802</v>
      </c>
      <c r="D145" s="4" t="s">
        <v>87</v>
      </c>
      <c r="E145" s="30" t="s">
        <v>85</v>
      </c>
      <c r="F145" s="78" t="s">
        <v>236</v>
      </c>
      <c r="G145" s="219">
        <v>96798</v>
      </c>
    </row>
    <row r="146" spans="1:7" ht="30.75" thickBot="1" x14ac:dyDescent="0.3">
      <c r="A146" s="384"/>
      <c r="B146" s="55">
        <v>4</v>
      </c>
      <c r="C146" s="52">
        <v>4807</v>
      </c>
      <c r="D146" s="67" t="s">
        <v>88</v>
      </c>
      <c r="E146" s="57" t="s">
        <v>85</v>
      </c>
      <c r="F146" s="79" t="s">
        <v>237</v>
      </c>
      <c r="G146" s="217">
        <v>80000</v>
      </c>
    </row>
    <row r="147" spans="1:7" ht="21.75" customHeight="1" thickTop="1" thickBot="1" x14ac:dyDescent="0.3">
      <c r="A147" s="385"/>
      <c r="B147" s="381" t="s">
        <v>169</v>
      </c>
      <c r="C147" s="381"/>
      <c r="D147" s="381"/>
      <c r="E147" s="381"/>
      <c r="F147" s="382"/>
      <c r="G147" s="218">
        <f>SUM(G143:G146)</f>
        <v>342622</v>
      </c>
    </row>
    <row r="149" spans="1:7" x14ac:dyDescent="0.25">
      <c r="B149" s="77" t="s">
        <v>172</v>
      </c>
      <c r="C149" t="s">
        <v>173</v>
      </c>
    </row>
  </sheetData>
  <mergeCells count="16">
    <mergeCell ref="B141:F141"/>
    <mergeCell ref="A130:A141"/>
    <mergeCell ref="B147:F147"/>
    <mergeCell ref="A142:A147"/>
    <mergeCell ref="B114:F114"/>
    <mergeCell ref="A106:A114"/>
    <mergeCell ref="B43:F43"/>
    <mergeCell ref="A25:A43"/>
    <mergeCell ref="B129:F129"/>
    <mergeCell ref="A115:A129"/>
    <mergeCell ref="B3:F3"/>
    <mergeCell ref="B24:F24"/>
    <mergeCell ref="A1:A3"/>
    <mergeCell ref="A4:A24"/>
    <mergeCell ref="B105:F105"/>
    <mergeCell ref="A44:A105"/>
  </mergeCells>
  <pageMargins left="0.25" right="0.25" top="0.75" bottom="0.75" header="0.3" footer="0.3"/>
  <pageSetup paperSize="9" scale="64" fitToHeight="0" orientation="portrait" r:id="rId1"/>
  <ignoredErrors>
    <ignoredError sqref="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dle čísla</vt:lpstr>
      <vt:lpstr>dle aktivity</vt:lpstr>
      <vt:lpstr>dle položky rozpočtu</vt:lpstr>
      <vt:lpstr>dle příjemce</vt:lpstr>
      <vt:lpstr>dle Kč</vt:lpstr>
      <vt:lpstr>List1</vt:lpstr>
      <vt:lpstr>'dle aktivity'!Názvy_tisku</vt:lpstr>
      <vt:lpstr>'dle čísla'!Názvy_tisku</vt:lpstr>
      <vt:lpstr>'dle Kč'!Názvy_tisku</vt:lpstr>
      <vt:lpstr>'dle položky rozpočtu'!Názvy_tisku</vt:lpstr>
      <vt:lpstr>'dle příjemce'!Názvy_tisku</vt:lpstr>
      <vt:lpstr>'dle aktivity'!Oblast_tisku</vt:lpstr>
      <vt:lpstr>'dle čísla'!Oblast_tisku</vt:lpstr>
      <vt:lpstr>'dle Kč'!Oblast_tisku</vt:lpstr>
      <vt:lpstr>'dle položky rozpočtu'!Oblast_tisku</vt:lpstr>
      <vt:lpstr>'dle příjemce'!Oblast_tisku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Jana</dc:creator>
  <cp:lastModifiedBy>Trechová Jana</cp:lastModifiedBy>
  <cp:lastPrinted>2015-07-29T12:18:37Z</cp:lastPrinted>
  <dcterms:created xsi:type="dcterms:W3CDTF">2015-01-09T09:33:27Z</dcterms:created>
  <dcterms:modified xsi:type="dcterms:W3CDTF">2018-10-02T09:55:59Z</dcterms:modified>
</cp:coreProperties>
</file>