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 activeTab="4"/>
  </bookViews>
  <sheets>
    <sheet name="podle čísla" sheetId="1" r:id="rId1"/>
    <sheet name="podle aktivity" sheetId="2" r:id="rId2"/>
    <sheet name="podle položky" sheetId="3" r:id="rId3"/>
    <sheet name="podle příjemce" sheetId="4" r:id="rId4"/>
    <sheet name="podle Kč" sheetId="5" r:id="rId5"/>
    <sheet name="podle typu" sheetId="6" r:id="rId6"/>
    <sheet name="List1" sheetId="7" r:id="rId7"/>
  </sheets>
  <definedNames>
    <definedName name="_xlnm.Print_Area" localSheetId="1">'podle aktivity'!$A$1:$H$169</definedName>
    <definedName name="_xlnm.Print_Area" localSheetId="0">'podle čísla'!$A$1:$H$159</definedName>
    <definedName name="_xlnm.Print_Area" localSheetId="4">'podle Kč'!$A$1:$H$159</definedName>
    <definedName name="_xlnm.Print_Area" localSheetId="2">'podle položky'!$A$1:$H$170</definedName>
    <definedName name="_xlnm.Print_Area" localSheetId="3">'podle příjemce'!$A$1:$H$159</definedName>
    <definedName name="_xlnm.Print_Area" localSheetId="5">'podle typu'!$A$1:$H$161</definedName>
  </definedNames>
  <calcPr calcId="145621"/>
</workbook>
</file>

<file path=xl/calcChain.xml><?xml version="1.0" encoding="utf-8"?>
<calcChain xmlns="http://schemas.openxmlformats.org/spreadsheetml/2006/main">
  <c r="E160" i="6" l="1"/>
  <c r="E24" i="6"/>
  <c r="E161" i="6" s="1"/>
  <c r="E159" i="5"/>
  <c r="E159" i="4"/>
  <c r="E169" i="3"/>
  <c r="E167" i="3"/>
  <c r="E147" i="3"/>
  <c r="E145" i="3"/>
  <c r="E142" i="3"/>
  <c r="E133" i="3"/>
  <c r="E113" i="3"/>
  <c r="E109" i="3"/>
  <c r="E77" i="3"/>
  <c r="E66" i="3"/>
  <c r="E19" i="3"/>
  <c r="E170" i="3" s="1"/>
  <c r="E168" i="2"/>
  <c r="E163" i="2"/>
  <c r="E161" i="2"/>
  <c r="E142" i="2"/>
  <c r="E137" i="2"/>
  <c r="E110" i="2"/>
  <c r="E77" i="2"/>
  <c r="E26" i="2"/>
  <c r="E24" i="2"/>
  <c r="E13" i="2"/>
  <c r="E169" i="2" s="1"/>
  <c r="E159" i="1" l="1"/>
</calcChain>
</file>

<file path=xl/sharedStrings.xml><?xml version="1.0" encoding="utf-8"?>
<sst xmlns="http://schemas.openxmlformats.org/spreadsheetml/2006/main" count="5085" uniqueCount="526">
  <si>
    <t>Evidenční
 číslo
dotace</t>
  </si>
  <si>
    <t>aktivita</t>
  </si>
  <si>
    <t>DOTACE Kč</t>
  </si>
  <si>
    <t>položka</t>
  </si>
  <si>
    <t>IČO</t>
  </si>
  <si>
    <t>příjemce dotace</t>
  </si>
  <si>
    <t>Název akce</t>
  </si>
  <si>
    <t>CELKEM</t>
  </si>
  <si>
    <t>C.1</t>
  </si>
  <si>
    <t>Ing. Jan Brejcha, Blatná</t>
  </si>
  <si>
    <t>EKIS Brejcha, Blatná</t>
  </si>
  <si>
    <t>NIN</t>
  </si>
  <si>
    <t>Jaroslav Drchota, Františkovy Lázně</t>
  </si>
  <si>
    <t>EKIS Drchota, Františkovy Lázně</t>
  </si>
  <si>
    <t>Ing. Jiří Křupka, Ostrava</t>
  </si>
  <si>
    <t>EKIS Křupka, Bruntál</t>
  </si>
  <si>
    <t>Milan Mach, Zlín</t>
  </si>
  <si>
    <t>EKIS Mach, Zlín</t>
  </si>
  <si>
    <t>Otakar Slezák, Olomouc</t>
  </si>
  <si>
    <t>EKIS Slezák, Olomouc</t>
  </si>
  <si>
    <t xml:space="preserve">Ing. Pavel Svoboda, Olomouc </t>
  </si>
  <si>
    <t>EKIS Svoboda, Olomouc</t>
  </si>
  <si>
    <t>Radovan Šejvl, Bučovice</t>
  </si>
  <si>
    <t>EKIS Šejvl, Bučovice</t>
  </si>
  <si>
    <t>Ing. Lubomír Tichý, Rakovník</t>
  </si>
  <si>
    <t>EKIS Tichý, Rakovník</t>
  </si>
  <si>
    <t>Ing. Jiří Tokar, Liberec</t>
  </si>
  <si>
    <t>EKIS Tokar, Česká Lípa</t>
  </si>
  <si>
    <t>D.1</t>
  </si>
  <si>
    <t>Ing. Jiří Šála, CSc., Praha 12</t>
  </si>
  <si>
    <t>Hodnocení a kontrola průkazů energetické náročnosti budov</t>
  </si>
  <si>
    <t>Konference Tepelná ochrana a energetická náročnost budov 2012</t>
  </si>
  <si>
    <t>Václav Žáček, Bašť</t>
  </si>
  <si>
    <t>Přehled povinností ze zákona o hospodaření energií a připravované změny</t>
  </si>
  <si>
    <t>Zákon o podporovaných zdrojích energie</t>
  </si>
  <si>
    <t>D.2</t>
  </si>
  <si>
    <t>Václav Edr,Benešov</t>
  </si>
  <si>
    <t>Komentář ke stanovení minimálních účinností pro výrobu tepla a elektrické energie</t>
  </si>
  <si>
    <t>Metodika kontrol půkazů energetické náročnosti budov</t>
  </si>
  <si>
    <t>Vít Klein Ing. Ph.D., Ústí nad Labem</t>
  </si>
  <si>
    <t>Pravidla pro hospodárné užití energie v budovách, kde nemusí být plněna ustanovení zákona 406/2000 Sb.</t>
  </si>
  <si>
    <t>Energetika Zábřeh, s.r.o.</t>
  </si>
  <si>
    <t>EKIS  Zábřeh</t>
  </si>
  <si>
    <t>ARKO spol. s r.o., Hradec Králové</t>
  </si>
  <si>
    <t>EKIS ARKO Hradec Králové</t>
  </si>
  <si>
    <t>C.E.I.S. CZ, s.r.o., Český Těšín</t>
  </si>
  <si>
    <t>EKIS C.E.I.S., Český Těšín</t>
  </si>
  <si>
    <t>DEA Energetická agentura, s.r.o., Modřice</t>
  </si>
  <si>
    <t>EKIS DEA, Brno</t>
  </si>
  <si>
    <t>DK projekt, s.r.o. Ostrava</t>
  </si>
  <si>
    <t>EKIS DK projekt, Ostrava</t>
  </si>
  <si>
    <t>EGF Energy, spol. s r. o., Sušice</t>
  </si>
  <si>
    <t>EKIS EGF Energy, Sušice</t>
  </si>
  <si>
    <t>ENERG-SERVIS a.s., Brno</t>
  </si>
  <si>
    <t xml:space="preserve">EKIS Energ Servis, Brno </t>
  </si>
  <si>
    <t>Energetické poradenství s.r.o., Praha 3</t>
  </si>
  <si>
    <t>EKIS Energetické poradenství, Praha</t>
  </si>
  <si>
    <t>Energie EZE, institut pro hospodaření energií, s.r.o., Ostrava</t>
  </si>
  <si>
    <t>EKIS Energie EZE, Ostrava</t>
  </si>
  <si>
    <t>ENERGO-ENVI, s.r.o., Praha 5</t>
  </si>
  <si>
    <t>EKIS Energo-Envi, Praha</t>
  </si>
  <si>
    <t xml:space="preserve">ENVIROS, s.r.o., Praha 3 </t>
  </si>
  <si>
    <t>EKIS Enviros, Liberec</t>
  </si>
  <si>
    <t>EKIS Enviros, Praha</t>
  </si>
  <si>
    <t>61503240</t>
  </si>
  <si>
    <t>EuroEnergo s.r.o., Třebíč</t>
  </si>
  <si>
    <t>EKIS EuroEnergo, Třebíč</t>
  </si>
  <si>
    <t>GADES  solution, s.r.o., Nový Jičín</t>
  </si>
  <si>
    <t>EKIS Gades, Nový Jičín</t>
  </si>
  <si>
    <t>INTERWORK SERVICE s.r.o., Přerov</t>
  </si>
  <si>
    <t>EKIS Interwork Service, Přerov</t>
  </si>
  <si>
    <t>IP IZOLACE POLNÁ, s.r.o., Polná</t>
  </si>
  <si>
    <t>EKIS IP Izolace, Polná</t>
  </si>
  <si>
    <t>IR INSPECTIONS, s.r.o., Police nad Metují</t>
  </si>
  <si>
    <t>EKIS IR Inspections, Police nad Metují</t>
  </si>
  <si>
    <t>ITES spol. s r.o., Stochov</t>
  </si>
  <si>
    <t>EKIS ITES, Kladno</t>
  </si>
  <si>
    <t>MARTIA a.s., Ústí nad Labem</t>
  </si>
  <si>
    <t>EKIS MARTIA, Ústí nad Labem</t>
  </si>
  <si>
    <t>RAEN spol. s r.o., Praha 6</t>
  </si>
  <si>
    <t>EKIS RAEN, Praha</t>
  </si>
  <si>
    <t>RENVODIN - ŠAFAŘÍK, spol. s r.o., Hustopeče</t>
  </si>
  <si>
    <t>EKIS Renvodin-Šafařík, Hustopeče</t>
  </si>
  <si>
    <t>EKIS RENVODIN-ŠAFAŘÍK, Vladislav</t>
  </si>
  <si>
    <t>SEAP Rokycany s.r.o., Rokycany</t>
  </si>
  <si>
    <t xml:space="preserve">EKIS SEAP, Rokycany </t>
  </si>
  <si>
    <t>STAVOPROJEKTA , spol. s r.o., Brno</t>
  </si>
  <si>
    <t>EKIS Stavoprojekta, Brno</t>
  </si>
  <si>
    <t>Středisko pro úspory energie s.r.o , Most</t>
  </si>
  <si>
    <t>EKIS STÚE, Most</t>
  </si>
  <si>
    <t>VIA ALTA, a.s., Třebíč</t>
  </si>
  <si>
    <t>EKIS Via Alta, Třebíč</t>
  </si>
  <si>
    <t>WATTEST, s.r.o., Poříčany</t>
  </si>
  <si>
    <t>EKIS Wattest, Kolín</t>
  </si>
  <si>
    <t>JMM CS spol. s r.o., Praha 8</t>
  </si>
  <si>
    <t>Konference: Jaderná energie - kdy se stane obnovitelným zdrojem?</t>
  </si>
  <si>
    <t>ENVIROS, s.r.o., Praha 3</t>
  </si>
  <si>
    <t>Novela zákona č. 406/2000 Sb., o hospodaření energií, prováděcí vyhlášky</t>
  </si>
  <si>
    <t>INTOZA s.r.o., Ostrava</t>
  </si>
  <si>
    <t>Představení a prohlídka první energeticky pasivní administrativní budovy v ČR</t>
  </si>
  <si>
    <t>Energy Consulting Service, s.r.o., České Budějovice</t>
  </si>
  <si>
    <t>Seminář EKIS k problematice novinek v právních energetických předpisech</t>
  </si>
  <si>
    <t>Seminář INFODAY 2012 k programu Inteligentní energie pro Evropu</t>
  </si>
  <si>
    <t>ENBRA, a.s., Brno</t>
  </si>
  <si>
    <t>Topenářská galerie</t>
  </si>
  <si>
    <t>Zvyšování účinnosti užití energie a využití obnovitelných a druhotných zdrojů energie v průmyslových organizacích</t>
  </si>
  <si>
    <t>Metodika energetického posudku pro jednotlivé, v zákoně č. 406/2000 Sb., vyjmenované případy</t>
  </si>
  <si>
    <t>Zpracování metodiky energetického posudku</t>
  </si>
  <si>
    <t>Zpracování vzorového EA dle novely zák. č. 406/2000 Sb. pro průmyslový podnik</t>
  </si>
  <si>
    <t>GAS s.r.o., Praha 4</t>
  </si>
  <si>
    <t>Biomethan - hospodárné užití obnovitelných zdrojů energie</t>
  </si>
  <si>
    <t>Informační materiál podpory EKIS a obnovitelných zdrojů</t>
  </si>
  <si>
    <t>LING Vydavatelství s. r. o., Krnov</t>
  </si>
  <si>
    <t>Malé teplovodní kotle na tuhá paliva</t>
  </si>
  <si>
    <t>VICONTE spol. s r.o., Praha 4</t>
  </si>
  <si>
    <t>Mezinárodní energetická ročenka 2012</t>
  </si>
  <si>
    <t>SEVEn Energy s.r.o., Praha 2</t>
  </si>
  <si>
    <t>Prezentace výsledků výpočtů nákladové optimalizace při výstavbě a rekonstrukci budov v ČR podle implementované směrnice EPBD</t>
  </si>
  <si>
    <t>Web - nákladově optimální výpočty</t>
  </si>
  <si>
    <t>Zavedení metody Top down a Bottom up do hodnocení velikosti úspor energie v ČR</t>
  </si>
  <si>
    <t>E.2</t>
  </si>
  <si>
    <t>Sportovní a rekreační zařízení města Ostravy, s.r.o.,Ostrava</t>
  </si>
  <si>
    <t>EPC - Sportovní a rekreační zařízení města Ostravy, s.r.o.</t>
  </si>
  <si>
    <t>Hradubická energetická o.p.s., Pardubice</t>
  </si>
  <si>
    <t>EKIS Hradubická energetická, Pardubice</t>
  </si>
  <si>
    <t>Krajská energetická agentura Moravskoslezského kraje, o.p.s., Ostrava</t>
  </si>
  <si>
    <t>EKIS KEA, Ostrava</t>
  </si>
  <si>
    <t>Regionální energetické centrum, o.p.s., Valašské Meziříčí</t>
  </si>
  <si>
    <t>EKIS REC, Valašské Meziříčí</t>
  </si>
  <si>
    <t>SEVEn, Středisko pro efektivní využívání energie, o.p.s., Praha 2</t>
  </si>
  <si>
    <t>EKIS Seven, Praha</t>
  </si>
  <si>
    <t>Institut pro udržitelný rozvoj měst a obcí, o.p.s., Praha 4</t>
  </si>
  <si>
    <t>Konference Energetický management a využívání OZE na komunální úrovni</t>
  </si>
  <si>
    <t>PORSENNA o.p.s., Praha 4</t>
  </si>
  <si>
    <t>Energeticky efektivní budovy v kontextu legislativních změn</t>
  </si>
  <si>
    <t>Energeticky šetrné veřejné osvětlení - novinky a praktické informace</t>
  </si>
  <si>
    <t>Série 6 seminářů o KVET z biomasy</t>
  </si>
  <si>
    <t>Metodika Komunikační strategie krajů k regionálním integrovaným systémům nakládání s odpady zahrnující energetické využívání odpadů</t>
  </si>
  <si>
    <t>Přehled a porovnání světelných zdrojů a svítidel pro veřejné osvětlení a prognóza jejich budoucího vývoje</t>
  </si>
  <si>
    <t>EkoWATT, Praha 7, o.s.</t>
  </si>
  <si>
    <t xml:space="preserve">EKIS Ekowatt, České Budějovice </t>
  </si>
  <si>
    <t>EkoWATT, Praha 7</t>
  </si>
  <si>
    <t>EKIS Ekowatt, Jablonec nad Nisou</t>
  </si>
  <si>
    <t xml:space="preserve">EKIS EkoWATT, Praha </t>
  </si>
  <si>
    <t>ENERGY CENTRE ČESKÉ BUDĚJOVICE, České Budějovice, o.s.</t>
  </si>
  <si>
    <t>EKIS Energy Centre, České Budějovice</t>
  </si>
  <si>
    <t>ENERGY CONSULTING,  České Budějovice, o.s.</t>
  </si>
  <si>
    <t>EKIS Energy Consulting, České Budějovice</t>
  </si>
  <si>
    <t>MAS Partnerství venkova, Vísky, o.s.</t>
  </si>
  <si>
    <t>EKIS MAS Blansko</t>
  </si>
  <si>
    <t>Návazný cyklus seminářů pro střední průmyslové školy stavební</t>
  </si>
  <si>
    <t>45250553</t>
  </si>
  <si>
    <t>Cech topenářů a instalatérů České republiky, o.s., Brno</t>
  </si>
  <si>
    <t>Edice Minitep. Tepelná ochrana budov</t>
  </si>
  <si>
    <t>ENVIC, občanské sdružení, Plzeň</t>
  </si>
  <si>
    <t>Internetový portál pro budovy s téměř nulovou spotřebou energie - praktická řešení</t>
  </si>
  <si>
    <t>Energetická agentura Vysočiny, Jihlava, z.s.p.o.</t>
  </si>
  <si>
    <t>EKIS EAV, Jihlava</t>
  </si>
  <si>
    <t>MĚSTO BOSKOVICE, Boskovice</t>
  </si>
  <si>
    <t>EKIS Město Boskovice</t>
  </si>
  <si>
    <t>00279978</t>
  </si>
  <si>
    <t>Město Žďár nad Sázavou</t>
  </si>
  <si>
    <t>EKIS MÚ Město Žďár nad Sázavou</t>
  </si>
  <si>
    <t>00295841</t>
  </si>
  <si>
    <t>Město Vsetín, Vsetín</t>
  </si>
  <si>
    <t>EKIS MÚ Vsetín</t>
  </si>
  <si>
    <t>00304450</t>
  </si>
  <si>
    <t>Město Holice</t>
  </si>
  <si>
    <t>EPC - Město Holice</t>
  </si>
  <si>
    <t>00273571</t>
  </si>
  <si>
    <t>Město Hronov</t>
  </si>
  <si>
    <t>EPC - Město Hronov</t>
  </si>
  <si>
    <t>00272680</t>
  </si>
  <si>
    <t>Město Jeseník</t>
  </si>
  <si>
    <t>EPC - Město Jeseník</t>
  </si>
  <si>
    <t>00302724</t>
  </si>
  <si>
    <t>MĚSTO KLÁŠTEREC NAD OHŘÍ</t>
  </si>
  <si>
    <t>EPC - Město Klášterec nad Ohří</t>
  </si>
  <si>
    <t>00261939</t>
  </si>
  <si>
    <t>Město Klimkovice</t>
  </si>
  <si>
    <t>EPC - Město Klimkovice</t>
  </si>
  <si>
    <t>00298051</t>
  </si>
  <si>
    <t>Město Kopřivnice</t>
  </si>
  <si>
    <t>EPC - Město Kopřivnice</t>
  </si>
  <si>
    <t>00298077</t>
  </si>
  <si>
    <t>Město Krnov</t>
  </si>
  <si>
    <t>EPC - Město Krnov</t>
  </si>
  <si>
    <t>00296139</t>
  </si>
  <si>
    <t>Město Nové Strašecí</t>
  </si>
  <si>
    <t>EPC - Město Nové Strašecí</t>
  </si>
  <si>
    <t>00244155</t>
  </si>
  <si>
    <t>Město Nymburk</t>
  </si>
  <si>
    <t>EPC - Město Nymburk</t>
  </si>
  <si>
    <t>00239500</t>
  </si>
  <si>
    <t>MĚSTO OSEK</t>
  </si>
  <si>
    <t>EPC - Město Osek</t>
  </si>
  <si>
    <t>00266558</t>
  </si>
  <si>
    <t>Město Písek</t>
  </si>
  <si>
    <t>EPC - Město Písek</t>
  </si>
  <si>
    <t>00249998</t>
  </si>
  <si>
    <t>Statutární město České Budějovice</t>
  </si>
  <si>
    <t>EPC - Statutární město České Budějovice</t>
  </si>
  <si>
    <t>00244732</t>
  </si>
  <si>
    <t>STATUTÁRNÍ MĚSTO KARVINÁ</t>
  </si>
  <si>
    <t>EPC - Statutární město Karviná</t>
  </si>
  <si>
    <t>00297534</t>
  </si>
  <si>
    <t>Město Klatovy</t>
  </si>
  <si>
    <t>EPC - Město Klatovy</t>
  </si>
  <si>
    <t>00255661</t>
  </si>
  <si>
    <t>Statutární město Opava</t>
  </si>
  <si>
    <t>EPC - Statutární město Opava</t>
  </si>
  <si>
    <t>00300535</t>
  </si>
  <si>
    <t>E.1</t>
  </si>
  <si>
    <t>Liberecký kraj</t>
  </si>
  <si>
    <t xml:space="preserve"> Zavedení systematického managementu hospodaření energií podle ČSN EN 16001 pro objekty v majetku krajů - Liberecký kraj</t>
  </si>
  <si>
    <t>PARDUBICKÝ KRAJ</t>
  </si>
  <si>
    <t>Zavedení systematického managementu hospodaření energií podle ČSN EN 16001 pro objekty v majetku krajů - Pardubický kraj</t>
  </si>
  <si>
    <t>Středočeský kraj</t>
  </si>
  <si>
    <t>Zavedení systematického managementu hospodaření energií podle ČSN EN 16001 pro objekty v majetku krajů - Středočeský kraj</t>
  </si>
  <si>
    <t>Královéhradecký kraj, Hradec Králové</t>
  </si>
  <si>
    <t>Zavedení systematického managementu hospodaření energií podle ČSN EN 16001 pro objekty v majetku krajů - Královehradecký kraj</t>
  </si>
  <si>
    <t>EPC - Středočeský kraj</t>
  </si>
  <si>
    <t>G.2</t>
  </si>
  <si>
    <t>Kraj Vysočina, Jihlava</t>
  </si>
  <si>
    <t>Studie proveditelnosti zařízení na energetické využití odpadů ZEVO - Kraj Vysočina</t>
  </si>
  <si>
    <t>Olomoucký kraj, Olomouc</t>
  </si>
  <si>
    <t>Studie proveditelnosti zařízení na energetické využití odpadů ZEVO - Olomoucký kraj</t>
  </si>
  <si>
    <t>Středočeský kraj, Praha 5</t>
  </si>
  <si>
    <t>Studie proveditelnosti zařízení na energetické využití odpadů ZEVO - Středočeský kraj</t>
  </si>
  <si>
    <t>B.4</t>
  </si>
  <si>
    <t>BIOPROFIT s.r.o., Lišov</t>
  </si>
  <si>
    <t>Využití odp. tepla z bioplynové  stanice Chroboly II pro sušení fermentačního zbytku</t>
  </si>
  <si>
    <t>INV</t>
  </si>
  <si>
    <t>26017377</t>
  </si>
  <si>
    <t>B.1</t>
  </si>
  <si>
    <t>MĚSTO BOSKOVICE</t>
  </si>
  <si>
    <t>Rekonstrukce VO v obci Boskovice</t>
  </si>
  <si>
    <t>Město Dolní Poustevna</t>
  </si>
  <si>
    <t>Rekonstrukce VO v obci Dolní Poustevna</t>
  </si>
  <si>
    <t>00261289</t>
  </si>
  <si>
    <t>Obec Horní Maršov</t>
  </si>
  <si>
    <t>Rekonstrukce VO v obci Horní Maršov</t>
  </si>
  <si>
    <t>00277878</t>
  </si>
  <si>
    <t xml:space="preserve">Město Bělá pod Bezdězem </t>
  </si>
  <si>
    <t xml:space="preserve">Rekonstrukce VO v obci Bělá pod Bezdězem </t>
  </si>
  <si>
    <t>00237434</t>
  </si>
  <si>
    <t>Obec Česká Ves</t>
  </si>
  <si>
    <t>Rekonstrukce VO v obci Česká Ves</t>
  </si>
  <si>
    <t>00636037</t>
  </si>
  <si>
    <t>Město Náchod</t>
  </si>
  <si>
    <t>Rekonstrukce VO v obci Náchod</t>
  </si>
  <si>
    <t>00272868</t>
  </si>
  <si>
    <t>Obec Těškov</t>
  </si>
  <si>
    <t>Rekonstrukce VO v obci Těškov</t>
  </si>
  <si>
    <t>00259136</t>
  </si>
  <si>
    <t>Město TRHOVÉ SVINY</t>
  </si>
  <si>
    <t>Rekonstrukce VO v obci Trhové Sviny</t>
  </si>
  <si>
    <t>00245551</t>
  </si>
  <si>
    <t>Město Fryšták</t>
  </si>
  <si>
    <t>Rekonstrukce veřejného osvětlení v obci Fryšták</t>
  </si>
  <si>
    <t>00283916</t>
  </si>
  <si>
    <t>Město Javorrník</t>
  </si>
  <si>
    <t>Rekonstrukce VO v obci Javorník</t>
  </si>
  <si>
    <t>00302708</t>
  </si>
  <si>
    <t>B.3</t>
  </si>
  <si>
    <t>Zlínský kraj</t>
  </si>
  <si>
    <t>Rekonstrukce kotelny a otop. systému ve SŠ oděvní a služeb, Vizovice</t>
  </si>
  <si>
    <t>70891320</t>
  </si>
  <si>
    <t>Město Šumperk</t>
  </si>
  <si>
    <t>Rekonstrukce zdroje tepla v budově MÚ Šumperk</t>
  </si>
  <si>
    <t>00303461</t>
  </si>
  <si>
    <t>Obec Chrást</t>
  </si>
  <si>
    <t>Rekonstrukce otopné soustavy, budova OÚ Chrást</t>
  </si>
  <si>
    <t>00257851</t>
  </si>
  <si>
    <t>Město Příbram</t>
  </si>
  <si>
    <t>Výměna technologie plyn. kotelny v adm. budově, nám. T.G. Masaryka, Příbram</t>
  </si>
  <si>
    <t>00243132</t>
  </si>
  <si>
    <t>Město Rousínov</t>
  </si>
  <si>
    <t>Obnova topného systému ZŠ Rousínov</t>
  </si>
  <si>
    <t>00292281</t>
  </si>
  <si>
    <t>MĚSTO NOVÝ BOR</t>
  </si>
  <si>
    <t>Rekonstrukce otopné soustavy v ZŠ Arnultovice, Nový Bor</t>
  </si>
  <si>
    <t>00260771</t>
  </si>
  <si>
    <t>MĚSTO MORAVSKÉ BUDĚJOVICE</t>
  </si>
  <si>
    <t>Rekonstrukce zdroje tepla v ZŠ ul. Havlíčkova, Moravské Budějovice</t>
  </si>
  <si>
    <t>00289931</t>
  </si>
  <si>
    <t>MĚSTO ŘEVNICE</t>
  </si>
  <si>
    <t>Úspory ve vytápění ZŠ Řevnice</t>
  </si>
  <si>
    <t>00241636</t>
  </si>
  <si>
    <t>Obec Uherčice</t>
  </si>
  <si>
    <t>Výměna zdroje tepla víceúčelové budovy, Uherčice</t>
  </si>
  <si>
    <t>00293709</t>
  </si>
  <si>
    <t>Obec Výškov</t>
  </si>
  <si>
    <t>Využití OZE pro vytápění kulturního domu v obci Výškov</t>
  </si>
  <si>
    <t>00265721</t>
  </si>
  <si>
    <t>Asociace energetických auditorů, Praha 6</t>
  </si>
  <si>
    <t>Konference AEA - Činnost energetických specialistů po novele zákona č. 406/2000 Sb.</t>
  </si>
  <si>
    <t>Kurz pro energetické specialisty v oblasti zpracování EA, EP, PENB, kontroly kotlů</t>
  </si>
  <si>
    <t>65401255</t>
  </si>
  <si>
    <t>Kurz pro zájemce o zapsání do seznamu energetických specialistů vedeného MPO ČR</t>
  </si>
  <si>
    <t>Odborný seminář  - Pravidla průběžného vzdělávání energetických specialistů po novele zákona č. 406/2000 Sb.</t>
  </si>
  <si>
    <t>Odborný seminář energetický audit a energetický posudek po novele zákona č. 406/2000 Sb., příprava projektů metodou EPC</t>
  </si>
  <si>
    <t>Seminář - Novela zákona č. 406/2000 Sb. platná od r. 2013</t>
  </si>
  <si>
    <t>Pravidla (metodika) pro realizaci zkoušek, přezkušování a průběžného vzdělávání ES a pro činnost pověřené organizace při vzdělávání</t>
  </si>
  <si>
    <t>Zpracování souboru zkušebních otázek pro zkoušky EA a zkušebních otázek pro zkušební testy EA</t>
  </si>
  <si>
    <t>Zpracování souboru zkušebních otázek pro zkoušky energetických specialistů (ES) a pro ověřovací testy odborného vzdělávání ES</t>
  </si>
  <si>
    <t>Asociace energetických manažerů, Praha 7</t>
  </si>
  <si>
    <t>Energetika ČR v procesu integrace</t>
  </si>
  <si>
    <t>48548774</t>
  </si>
  <si>
    <t>Asociace poskytovatelů energetických služeb, Praha 9</t>
  </si>
  <si>
    <t>Odborné podklady pro využívání energetických služeb se zárukou</t>
  </si>
  <si>
    <t>Centrum pasivního domu, Brno</t>
  </si>
  <si>
    <t>Konference Pasivní domy 2012</t>
  </si>
  <si>
    <t>Informační materiály o pasivních domech</t>
  </si>
  <si>
    <t>26995140</t>
  </si>
  <si>
    <t>Odborná publikace Pasivní domy 2012</t>
  </si>
  <si>
    <t>Studie legislativních bariér pro uplatnění směrnice o energetické náročnosti budov</t>
  </si>
  <si>
    <t>COGEN Czech, Sdružení pro kombinovanou výrobu elektřiny a tepla</t>
  </si>
  <si>
    <t>Dny kogenerace 2012</t>
  </si>
  <si>
    <t>Česká rada pro šetrné budovy, Praha 5</t>
  </si>
  <si>
    <t>Konference Šetrné budovy 2012</t>
  </si>
  <si>
    <t>Informační kampaň k nové legislativě v oblasti energetické náročnosti budov</t>
  </si>
  <si>
    <t>Studie nákladů, úspor a hodnoty šetrných staveb</t>
  </si>
  <si>
    <t>České vysoké učení technické v Praze, Praha 6</t>
  </si>
  <si>
    <t>Typické parametry energetických systémů pro hodnocení energetické náročnosti budov</t>
  </si>
  <si>
    <t>F.1</t>
  </si>
  <si>
    <t>IEA Annex 58 - Reliable Bulding energy Performance Characterisation Based on Full Scala Dynamic Measurement</t>
  </si>
  <si>
    <t>Česko-polská obchodní komora, Ostrava</t>
  </si>
  <si>
    <t>Česko-polské energetické dny</t>
  </si>
  <si>
    <t>HLAVNÍ MĚSTO PRAHA</t>
  </si>
  <si>
    <t>EPC - Hlavní město Praha</t>
  </si>
  <si>
    <t>Sdružení pro rozvoj Moravskoslezského kraje, Ostrava</t>
  </si>
  <si>
    <t>Odborná konference ODPADY 21</t>
  </si>
  <si>
    <t>Sdružení provozovatelů technologií pro ekologické využívání odpadů v České republice (STEO)</t>
  </si>
  <si>
    <t>Seminář ODPADY 2012 A JAK DÁL?</t>
  </si>
  <si>
    <t>Společnost pro techniku prostředí, Praha 1</t>
  </si>
  <si>
    <t>Konference Klimatizace a větrání 2012 - prostředí s minimálními energetickými nároky</t>
  </si>
  <si>
    <t>Letní škola TZB 2012 - Budovy s téměř nulovou spotřebou energie</t>
  </si>
  <si>
    <t>00499978</t>
  </si>
  <si>
    <t>Teplárenské sdružení České republiky, Praha 7</t>
  </si>
  <si>
    <t>Teplárenské dny 2012</t>
  </si>
  <si>
    <t>STÁTNÍ PROGRAM EFEKT 2012</t>
  </si>
  <si>
    <t>invest./
neinvest.</t>
  </si>
  <si>
    <t>CELKEM PROGRAM EFEKT 2012 Kč</t>
  </si>
  <si>
    <t>122D14200 2001</t>
  </si>
  <si>
    <t>122D14200 2002</t>
  </si>
  <si>
    <t>122D14200 2003</t>
  </si>
  <si>
    <t>122D14200 2004</t>
  </si>
  <si>
    <t>122D14200 2005</t>
  </si>
  <si>
    <t>122D14200 2006</t>
  </si>
  <si>
    <t>122D14200 2007</t>
  </si>
  <si>
    <t>122D14200 2008</t>
  </si>
  <si>
    <t>122D14200 2009</t>
  </si>
  <si>
    <t>122D14200 2010</t>
  </si>
  <si>
    <t>122D14200 2011</t>
  </si>
  <si>
    <t>122D14200 2012</t>
  </si>
  <si>
    <t>122D14200 2013</t>
  </si>
  <si>
    <t>122D14200 2014</t>
  </si>
  <si>
    <t>122D14200 2015</t>
  </si>
  <si>
    <t>122D14200 2016</t>
  </si>
  <si>
    <t>122D14200 2017</t>
  </si>
  <si>
    <t>122D14200 2018</t>
  </si>
  <si>
    <t>122D14200 2019</t>
  </si>
  <si>
    <t>122D14200 2020</t>
  </si>
  <si>
    <t>122D14200 2021</t>
  </si>
  <si>
    <t>122D14200 2022</t>
  </si>
  <si>
    <t>122D14200 2023</t>
  </si>
  <si>
    <t>122D14200 2024</t>
  </si>
  <si>
    <t>122D14200 2025</t>
  </si>
  <si>
    <t>122D14200 2026</t>
  </si>
  <si>
    <t>122D14200 2027</t>
  </si>
  <si>
    <t>122D14200 2028</t>
  </si>
  <si>
    <t>122D14200 2029</t>
  </si>
  <si>
    <t>122D14200 2030</t>
  </si>
  <si>
    <t>122D14200 2031</t>
  </si>
  <si>
    <t>122D14200 2032</t>
  </si>
  <si>
    <t>122D14200 2033</t>
  </si>
  <si>
    <t>122D14200 2034</t>
  </si>
  <si>
    <t>122D14200 2035</t>
  </si>
  <si>
    <t>122D14200 2036</t>
  </si>
  <si>
    <t>122D14200 2037</t>
  </si>
  <si>
    <t>122D14200 2039</t>
  </si>
  <si>
    <t>122D14200 2040</t>
  </si>
  <si>
    <t>122D14200 2041</t>
  </si>
  <si>
    <t>122D14200 2042</t>
  </si>
  <si>
    <t>122D14200 2043</t>
  </si>
  <si>
    <t>122D14200 2044</t>
  </si>
  <si>
    <t>122D14200 2045</t>
  </si>
  <si>
    <t>122D14200 2046</t>
  </si>
  <si>
    <t>122D14200 2047</t>
  </si>
  <si>
    <t>122D14200 2048</t>
  </si>
  <si>
    <t>122D14200 2049</t>
  </si>
  <si>
    <t>122D14200 2050</t>
  </si>
  <si>
    <t>122D14200 2051</t>
  </si>
  <si>
    <t>122D14200 2102</t>
  </si>
  <si>
    <t>122D14200 2103</t>
  </si>
  <si>
    <t>122D14200 2104</t>
  </si>
  <si>
    <t>122D14200 2105</t>
  </si>
  <si>
    <t>122D14200 2118</t>
  </si>
  <si>
    <t>122D14200 2120</t>
  </si>
  <si>
    <t>122D14200 2125</t>
  </si>
  <si>
    <t>122D14200 2215</t>
  </si>
  <si>
    <t>122D14200 2216</t>
  </si>
  <si>
    <t>122D14200 2217</t>
  </si>
  <si>
    <t>122D14200 2218</t>
  </si>
  <si>
    <t>122D14200 2219</t>
  </si>
  <si>
    <t>122D14200 2220</t>
  </si>
  <si>
    <t>122D14200 2221</t>
  </si>
  <si>
    <t>122D14200 2301</t>
  </si>
  <si>
    <t>122D14200 2302</t>
  </si>
  <si>
    <t>122D14200 2303</t>
  </si>
  <si>
    <t>122D14200 2306</t>
  </si>
  <si>
    <t>122D14200 2307</t>
  </si>
  <si>
    <t>122D14200 2309</t>
  </si>
  <si>
    <t>122D14200 2310</t>
  </si>
  <si>
    <t>122D14200 2311</t>
  </si>
  <si>
    <t>122D14200 2312</t>
  </si>
  <si>
    <t>122D14200 2313</t>
  </si>
  <si>
    <t>122D14200 2317</t>
  </si>
  <si>
    <t>122D14200 2318</t>
  </si>
  <si>
    <t>122D14200 2319</t>
  </si>
  <si>
    <t>122D14200 2320</t>
  </si>
  <si>
    <t>122D14200 2321</t>
  </si>
  <si>
    <t>122D14200 2322</t>
  </si>
  <si>
    <t>122D14200 2323</t>
  </si>
  <si>
    <t>122D14200 2327</t>
  </si>
  <si>
    <t>122D14200 2328</t>
  </si>
  <si>
    <t>122D14200 2501</t>
  </si>
  <si>
    <t>122D14200 2502</t>
  </si>
  <si>
    <t>122D14200 2503</t>
  </si>
  <si>
    <t>122D14200 2504</t>
  </si>
  <si>
    <t>122D14200 2601</t>
  </si>
  <si>
    <t>122D14200 2602</t>
  </si>
  <si>
    <t>122D14200 2603</t>
  </si>
  <si>
    <t>122D14200 2604</t>
  </si>
  <si>
    <t>122D14200 2605</t>
  </si>
  <si>
    <t>122D14200 2606</t>
  </si>
  <si>
    <t>122D14200 2607</t>
  </si>
  <si>
    <t>122D14200 2609</t>
  </si>
  <si>
    <t>122D14200 2612</t>
  </si>
  <si>
    <t>122D14200 2701</t>
  </si>
  <si>
    <t>122D14200 2702</t>
  </si>
  <si>
    <t>122D14200 2703</t>
  </si>
  <si>
    <t>122D14200 2705</t>
  </si>
  <si>
    <t>122D14200 2706</t>
  </si>
  <si>
    <t>122D14200 2708</t>
  </si>
  <si>
    <t>122D14200 2709</t>
  </si>
  <si>
    <t>122D14200 2710</t>
  </si>
  <si>
    <t>122D14200 2711</t>
  </si>
  <si>
    <t>122D14200 2801</t>
  </si>
  <si>
    <t>122D14200 2610</t>
  </si>
  <si>
    <t>122D14200 2707</t>
  </si>
  <si>
    <t>122D14200 2401</t>
  </si>
  <si>
    <t>122D14200 2325</t>
  </si>
  <si>
    <t>122D14200 2101</t>
  </si>
  <si>
    <t>122D14200 2106</t>
  </si>
  <si>
    <t>122D14200 2107</t>
  </si>
  <si>
    <t>122D14200 2108</t>
  </si>
  <si>
    <t>122D14200 2109</t>
  </si>
  <si>
    <t>122D14200 2110</t>
  </si>
  <si>
    <t>122D14200 2111</t>
  </si>
  <si>
    <t>122D14200 2113</t>
  </si>
  <si>
    <t>122D14200 2115</t>
  </si>
  <si>
    <t>122D14200 2116</t>
  </si>
  <si>
    <t>122D14200 2117</t>
  </si>
  <si>
    <t>122D14200 2119</t>
  </si>
  <si>
    <t>122D14200 2121</t>
  </si>
  <si>
    <t>122D14200 2122</t>
  </si>
  <si>
    <t>122D14200 2123</t>
  </si>
  <si>
    <t>122D14200 2124</t>
  </si>
  <si>
    <t>122D14200 2126</t>
  </si>
  <si>
    <t>122D14200 2127</t>
  </si>
  <si>
    <t>122D14200 2128</t>
  </si>
  <si>
    <t>122D14200 2129</t>
  </si>
  <si>
    <t>122D14200 2130</t>
  </si>
  <si>
    <t>122D14200 2131</t>
  </si>
  <si>
    <t>122D14200 2132</t>
  </si>
  <si>
    <t>122D14200 2133</t>
  </si>
  <si>
    <t>122D14200 2134</t>
  </si>
  <si>
    <t>122D14200 2201</t>
  </si>
  <si>
    <t>122D14200 2202</t>
  </si>
  <si>
    <t>122D14200 2203</t>
  </si>
  <si>
    <t>122D14200 2205</t>
  </si>
  <si>
    <t>122D14200 2206</t>
  </si>
  <si>
    <t>122D14200 2207</t>
  </si>
  <si>
    <t>122D14200 2211</t>
  </si>
  <si>
    <t>122D14200 2212</t>
  </si>
  <si>
    <t>122D14200 2213</t>
  </si>
  <si>
    <t>122D14200 2214</t>
  </si>
  <si>
    <t>122D14200 2222</t>
  </si>
  <si>
    <t>122D14200 2223</t>
  </si>
  <si>
    <t>122D14200 2224</t>
  </si>
  <si>
    <t>122D14200 2225</t>
  </si>
  <si>
    <t>122D14200 2227</t>
  </si>
  <si>
    <t>122D14200 2228</t>
  </si>
  <si>
    <t>122D14200 2229</t>
  </si>
  <si>
    <t>122D14200 2230</t>
  </si>
  <si>
    <t>122D14200 2231</t>
  </si>
  <si>
    <t>122D14200 2304</t>
  </si>
  <si>
    <t>122D14200 2305</t>
  </si>
  <si>
    <t>122D14200  2602</t>
  </si>
  <si>
    <t xml:space="preserve">  B.1 Komplexní opatření ke snížení energetické náročnosti osvětlovací soustavy</t>
  </si>
  <si>
    <t xml:space="preserve">  B.3 Rekonstrukce otopné soustavy a zdroje tepla v budově</t>
  </si>
  <si>
    <t xml:space="preserve">  B.4  zařízení k využití tepelné nebo tlakové odpadní energie</t>
  </si>
  <si>
    <t xml:space="preserve">  C.1 Energetické poradenství EKIS</t>
  </si>
  <si>
    <t xml:space="preserve">  D.1 výstava, kurz, seminář, konference v oblasti energetiky</t>
  </si>
  <si>
    <t xml:space="preserve">  E.1  Zavedení systematického managementu hospodaření energií pro objekty v majetku krajů</t>
  </si>
  <si>
    <t xml:space="preserve">  D.2 Publikace, příručky a informační materiály v oblasti úspor energie</t>
  </si>
  <si>
    <t xml:space="preserve">  E.2  Příprava energeticky úsporných projektů řešených metodou EPC</t>
  </si>
  <si>
    <t xml:space="preserve">  F.1  Účast v mezinárodních projektech</t>
  </si>
  <si>
    <t xml:space="preserve">  G.2  Projekty vzdělávání a studie</t>
  </si>
  <si>
    <t>00064581</t>
  </si>
  <si>
    <t>00576310</t>
  </si>
  <si>
    <t xml:space="preserve">  Položka 5212  -  Nefinanční podnikatelské subjekty, fyzické osoby (NIN)</t>
  </si>
  <si>
    <t xml:space="preserve">  Položka 5213  -  Nefinanční podnikatelské subjekty,právnické osoby (NIN)</t>
  </si>
  <si>
    <t xml:space="preserve">  Položka 5221  -  Obecně prospěšné společnosti (NIN)</t>
  </si>
  <si>
    <t xml:space="preserve">  Položka 5222  -  Občanská sdružení (NIN)</t>
  </si>
  <si>
    <t xml:space="preserve">  Položka 5229  -  Neziskové organizace (NIN)</t>
  </si>
  <si>
    <t xml:space="preserve">  Položka 5321  -  Obce (NIN)</t>
  </si>
  <si>
    <t xml:space="preserve">  Položka 5323 - Kraje (NIN)</t>
  </si>
  <si>
    <t xml:space="preserve">  Položka 5332  -  Vysoké školy (NIN)</t>
  </si>
  <si>
    <t xml:space="preserve">  Položka 6341  -  Obce (INV)</t>
  </si>
  <si>
    <t xml:space="preserve">  Položka 6342  -  Kraje (INV)</t>
  </si>
  <si>
    <t xml:space="preserve">  Položka 6313  -  Nefinanční podnikatelské subjekty, právnické osoby (INV)</t>
  </si>
  <si>
    <t xml:space="preserve">   INVESTIČNÍ  AKCE</t>
  </si>
  <si>
    <t xml:space="preserve">   NEINVESTIČNÍ 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</si>
</sst>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0CBFD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B7D4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CCFF66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54">
    <xf numFmtId="0" fontId="0" fillId="0" borderId="0" xfId="0"/>
    <xf numFmtId="0" fontId="1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1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5" xfId="0" applyFont="1" applyFill="1" applyBorder="1"/>
    <xf numFmtId="0" fontId="5" fillId="0" borderId="15" xfId="0" applyFont="1" applyFill="1" applyBorder="1" applyAlignment="1">
      <alignment horizontal="left" vertical="center"/>
    </xf>
    <xf numFmtId="0" fontId="4" fillId="0" borderId="15" xfId="0" applyFont="1" applyFill="1" applyBorder="1"/>
    <xf numFmtId="0" fontId="5" fillId="0" borderId="16" xfId="0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6" xfId="0" applyFont="1" applyFill="1" applyBorder="1"/>
    <xf numFmtId="0" fontId="4" fillId="0" borderId="16" xfId="0" applyFont="1" applyFill="1" applyBorder="1"/>
    <xf numFmtId="0" fontId="5" fillId="0" borderId="16" xfId="0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1" fillId="0" borderId="16" xfId="0" applyFont="1" applyFill="1" applyBorder="1"/>
    <xf numFmtId="0" fontId="1" fillId="0" borderId="0" xfId="0" applyFont="1" applyFill="1"/>
    <xf numFmtId="0" fontId="4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/>
    </xf>
    <xf numFmtId="49" fontId="5" fillId="0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5" fillId="0" borderId="16" xfId="0" applyFont="1" applyFill="1" applyBorder="1" applyAlignment="1"/>
    <xf numFmtId="0" fontId="5" fillId="0" borderId="16" xfId="0" applyFont="1" applyFill="1" applyBorder="1" applyAlignment="1">
      <alignment vertical="center"/>
    </xf>
    <xf numFmtId="0" fontId="4" fillId="0" borderId="17" xfId="0" applyFont="1" applyFill="1" applyBorder="1"/>
    <xf numFmtId="0" fontId="5" fillId="0" borderId="0" xfId="0" applyFont="1" applyFill="1"/>
    <xf numFmtId="0" fontId="9" fillId="0" borderId="0" xfId="0" applyFont="1" applyFill="1"/>
    <xf numFmtId="4" fontId="8" fillId="0" borderId="0" xfId="0" applyNumberFormat="1" applyFont="1" applyFill="1"/>
    <xf numFmtId="4" fontId="8" fillId="0" borderId="19" xfId="0" applyNumberFormat="1" applyFont="1" applyFill="1" applyBorder="1"/>
    <xf numFmtId="0" fontId="4" fillId="0" borderId="15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23" xfId="0" applyFont="1" applyFill="1" applyBorder="1"/>
    <xf numFmtId="0" fontId="5" fillId="0" borderId="2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/>
    <xf numFmtId="0" fontId="4" fillId="0" borderId="27" xfId="0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7" xfId="1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/>
    </xf>
    <xf numFmtId="49" fontId="5" fillId="0" borderId="23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5" fillId="2" borderId="15" xfId="1" applyNumberFormat="1" applyFont="1" applyFill="1" applyBorder="1" applyAlignment="1">
      <alignment horizontal="right" vertical="center"/>
    </xf>
    <xf numFmtId="3" fontId="5" fillId="2" borderId="16" xfId="1" applyNumberFormat="1" applyFont="1" applyFill="1" applyBorder="1" applyAlignment="1">
      <alignment horizontal="right" vertical="center"/>
    </xf>
    <xf numFmtId="3" fontId="5" fillId="2" borderId="16" xfId="0" applyNumberFormat="1" applyFont="1" applyFill="1" applyBorder="1" applyAlignment="1">
      <alignment vertical="center"/>
    </xf>
    <xf numFmtId="3" fontId="5" fillId="2" borderId="16" xfId="0" applyNumberFormat="1" applyFont="1" applyFill="1" applyBorder="1"/>
    <xf numFmtId="3" fontId="5" fillId="2" borderId="16" xfId="0" applyNumberFormat="1" applyFont="1" applyFill="1" applyBorder="1" applyAlignment="1">
      <alignment horizontal="right" vertical="center"/>
    </xf>
    <xf numFmtId="3" fontId="5" fillId="2" borderId="16" xfId="0" applyNumberFormat="1" applyFont="1" applyFill="1" applyBorder="1" applyAlignment="1">
      <alignment horizontal="right"/>
    </xf>
    <xf numFmtId="3" fontId="5" fillId="2" borderId="16" xfId="0" applyNumberFormat="1" applyFont="1" applyFill="1" applyBorder="1" applyAlignment="1"/>
    <xf numFmtId="3" fontId="5" fillId="2" borderId="16" xfId="1" applyNumberFormat="1" applyFont="1" applyFill="1" applyBorder="1" applyAlignment="1">
      <alignment vertical="center"/>
    </xf>
    <xf numFmtId="3" fontId="5" fillId="2" borderId="23" xfId="0" applyNumberFormat="1" applyFont="1" applyFill="1" applyBorder="1"/>
    <xf numFmtId="3" fontId="5" fillId="0" borderId="0" xfId="0" applyNumberFormat="1" applyFont="1" applyFill="1"/>
    <xf numFmtId="3" fontId="4" fillId="0" borderId="0" xfId="0" applyNumberFormat="1" applyFont="1" applyFill="1"/>
    <xf numFmtId="0" fontId="4" fillId="0" borderId="25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" fillId="0" borderId="15" xfId="0" applyFont="1" applyFill="1" applyBorder="1"/>
    <xf numFmtId="49" fontId="4" fillId="0" borderId="25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/>
    <xf numFmtId="0" fontId="4" fillId="0" borderId="36" xfId="0" applyFont="1" applyFill="1" applyBorder="1" applyAlignment="1">
      <alignment horizontal="right"/>
    </xf>
    <xf numFmtId="0" fontId="4" fillId="0" borderId="36" xfId="0" applyFont="1" applyFill="1" applyBorder="1"/>
    <xf numFmtId="0" fontId="4" fillId="0" borderId="3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5" fillId="3" borderId="15" xfId="0" applyNumberFormat="1" applyFont="1" applyFill="1" applyBorder="1"/>
    <xf numFmtId="3" fontId="5" fillId="3" borderId="16" xfId="1" applyNumberFormat="1" applyFont="1" applyFill="1" applyBorder="1" applyAlignment="1">
      <alignment vertical="center"/>
    </xf>
    <xf numFmtId="3" fontId="5" fillId="3" borderId="16" xfId="0" applyNumberFormat="1" applyFont="1" applyFill="1" applyBorder="1"/>
    <xf numFmtId="3" fontId="5" fillId="3" borderId="16" xfId="1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/>
    <xf numFmtId="3" fontId="5" fillId="3" borderId="36" xfId="0" applyNumberFormat="1" applyFont="1" applyFill="1" applyBorder="1"/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4" fillId="4" borderId="15" xfId="0" applyFont="1" applyFill="1" applyBorder="1"/>
    <xf numFmtId="0" fontId="4" fillId="4" borderId="16" xfId="0" applyFont="1" applyFill="1" applyBorder="1"/>
    <xf numFmtId="0" fontId="1" fillId="4" borderId="16" xfId="0" applyFont="1" applyFill="1" applyBorder="1"/>
    <xf numFmtId="3" fontId="3" fillId="4" borderId="5" xfId="0" applyNumberFormat="1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3" fontId="5" fillId="4" borderId="15" xfId="1" applyNumberFormat="1" applyFont="1" applyFill="1" applyBorder="1" applyAlignment="1">
      <alignment horizontal="right" vertical="center"/>
    </xf>
    <xf numFmtId="3" fontId="5" fillId="4" borderId="16" xfId="1" applyNumberFormat="1" applyFont="1" applyFill="1" applyBorder="1" applyAlignment="1">
      <alignment horizontal="right" vertical="center"/>
    </xf>
    <xf numFmtId="3" fontId="5" fillId="4" borderId="16" xfId="0" applyNumberFormat="1" applyFont="1" applyFill="1" applyBorder="1" applyAlignment="1">
      <alignment horizontal="right" vertical="center"/>
    </xf>
    <xf numFmtId="3" fontId="5" fillId="4" borderId="16" xfId="0" applyNumberFormat="1" applyFont="1" applyFill="1" applyBorder="1" applyAlignment="1">
      <alignment horizontal="right"/>
    </xf>
    <xf numFmtId="3" fontId="5" fillId="4" borderId="16" xfId="0" applyNumberFormat="1" applyFont="1" applyFill="1" applyBorder="1" applyAlignment="1"/>
    <xf numFmtId="3" fontId="5" fillId="4" borderId="16" xfId="0" applyNumberFormat="1" applyFont="1" applyFill="1" applyBorder="1"/>
    <xf numFmtId="3" fontId="5" fillId="4" borderId="16" xfId="0" applyNumberFormat="1" applyFont="1" applyFill="1" applyBorder="1" applyAlignment="1">
      <alignment vertical="center"/>
    </xf>
    <xf numFmtId="3" fontId="5" fillId="4" borderId="16" xfId="1" applyNumberFormat="1" applyFont="1" applyFill="1" applyBorder="1" applyAlignment="1">
      <alignment vertical="center"/>
    </xf>
    <xf numFmtId="0" fontId="4" fillId="0" borderId="36" xfId="0" applyFont="1" applyFill="1" applyBorder="1" applyAlignment="1">
      <alignment horizontal="left"/>
    </xf>
    <xf numFmtId="0" fontId="7" fillId="0" borderId="36" xfId="0" applyFont="1" applyFill="1" applyBorder="1" applyAlignment="1">
      <alignment horizontal="left" vertical="center"/>
    </xf>
    <xf numFmtId="3" fontId="5" fillId="4" borderId="36" xfId="0" applyNumberFormat="1" applyFont="1" applyFill="1" applyBorder="1"/>
    <xf numFmtId="0" fontId="4" fillId="4" borderId="36" xfId="0" applyFont="1" applyFill="1" applyBorder="1"/>
    <xf numFmtId="0" fontId="2" fillId="5" borderId="11" xfId="0" applyFont="1" applyFill="1" applyBorder="1" applyAlignment="1">
      <alignment horizontal="center"/>
    </xf>
    <xf numFmtId="0" fontId="5" fillId="5" borderId="15" xfId="1" applyFont="1" applyFill="1" applyBorder="1" applyAlignment="1">
      <alignment horizontal="left" vertical="center"/>
    </xf>
    <xf numFmtId="0" fontId="5" fillId="5" borderId="16" xfId="1" applyFont="1" applyFill="1" applyBorder="1" applyAlignment="1">
      <alignment horizontal="left" vertical="center"/>
    </xf>
    <xf numFmtId="0" fontId="5" fillId="5" borderId="16" xfId="0" applyFont="1" applyFill="1" applyBorder="1"/>
    <xf numFmtId="0" fontId="5" fillId="5" borderId="16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/>
    </xf>
    <xf numFmtId="0" fontId="4" fillId="5" borderId="16" xfId="0" applyFont="1" applyFill="1" applyBorder="1"/>
    <xf numFmtId="0" fontId="7" fillId="5" borderId="16" xfId="0" applyFont="1" applyFill="1" applyBorder="1" applyAlignment="1">
      <alignment horizontal="left"/>
    </xf>
    <xf numFmtId="0" fontId="1" fillId="5" borderId="16" xfId="0" applyFont="1" applyFill="1" applyBorder="1"/>
    <xf numFmtId="0" fontId="4" fillId="5" borderId="16" xfId="0" applyFont="1" applyFill="1" applyBorder="1" applyAlignment="1">
      <alignment horizontal="left"/>
    </xf>
    <xf numFmtId="3" fontId="3" fillId="5" borderId="5" xfId="0" applyNumberFormat="1" applyFont="1" applyFill="1" applyBorder="1" applyAlignment="1">
      <alignment horizontal="center"/>
    </xf>
    <xf numFmtId="3" fontId="2" fillId="5" borderId="11" xfId="0" applyNumberFormat="1" applyFont="1" applyFill="1" applyBorder="1" applyAlignment="1">
      <alignment horizontal="center"/>
    </xf>
    <xf numFmtId="3" fontId="5" fillId="5" borderId="15" xfId="1" applyNumberFormat="1" applyFont="1" applyFill="1" applyBorder="1" applyAlignment="1">
      <alignment horizontal="right" vertical="center"/>
    </xf>
    <xf numFmtId="3" fontId="5" fillId="5" borderId="16" xfId="1" applyNumberFormat="1" applyFont="1" applyFill="1" applyBorder="1" applyAlignment="1">
      <alignment horizontal="right" vertical="center"/>
    </xf>
    <xf numFmtId="3" fontId="5" fillId="5" borderId="16" xfId="0" applyNumberFormat="1" applyFont="1" applyFill="1" applyBorder="1" applyAlignment="1">
      <alignment vertical="center"/>
    </xf>
    <xf numFmtId="3" fontId="5" fillId="5" borderId="16" xfId="0" applyNumberFormat="1" applyFont="1" applyFill="1" applyBorder="1"/>
    <xf numFmtId="3" fontId="5" fillId="5" borderId="16" xfId="0" applyNumberFormat="1" applyFont="1" applyFill="1" applyBorder="1" applyAlignment="1">
      <alignment horizontal="right" vertical="center"/>
    </xf>
    <xf numFmtId="3" fontId="5" fillId="5" borderId="16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/>
    <xf numFmtId="3" fontId="5" fillId="5" borderId="16" xfId="1" applyNumberFormat="1" applyFont="1" applyFill="1" applyBorder="1" applyAlignment="1">
      <alignment vertical="center"/>
    </xf>
    <xf numFmtId="3" fontId="5" fillId="5" borderId="23" xfId="0" applyNumberFormat="1" applyFont="1" applyFill="1" applyBorder="1"/>
    <xf numFmtId="0" fontId="4" fillId="5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center"/>
    </xf>
    <xf numFmtId="3" fontId="2" fillId="6" borderId="11" xfId="0" applyNumberFormat="1" applyFont="1" applyFill="1" applyBorder="1" applyAlignment="1">
      <alignment horizontal="center"/>
    </xf>
    <xf numFmtId="3" fontId="5" fillId="6" borderId="15" xfId="0" applyNumberFormat="1" applyFont="1" applyFill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6" borderId="16" xfId="1" applyNumberFormat="1" applyFont="1" applyFill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/>
    </xf>
    <xf numFmtId="3" fontId="5" fillId="6" borderId="16" xfId="0" applyNumberFormat="1" applyFont="1" applyFill="1" applyBorder="1"/>
    <xf numFmtId="3" fontId="5" fillId="6" borderId="16" xfId="0" applyNumberFormat="1" applyFont="1" applyFill="1" applyBorder="1" applyAlignment="1"/>
    <xf numFmtId="3" fontId="5" fillId="6" borderId="16" xfId="1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3" fontId="5" fillId="6" borderId="23" xfId="0" applyNumberFormat="1" applyFont="1" applyFill="1" applyBorder="1"/>
    <xf numFmtId="3" fontId="3" fillId="7" borderId="5" xfId="0" applyNumberFormat="1" applyFont="1" applyFill="1" applyBorder="1" applyAlignment="1">
      <alignment horizontal="center"/>
    </xf>
    <xf numFmtId="3" fontId="2" fillId="7" borderId="11" xfId="0" applyNumberFormat="1" applyFont="1" applyFill="1" applyBorder="1" applyAlignment="1">
      <alignment horizontal="center"/>
    </xf>
    <xf numFmtId="3" fontId="5" fillId="7" borderId="15" xfId="0" applyNumberFormat="1" applyFont="1" applyFill="1" applyBorder="1"/>
    <xf numFmtId="0" fontId="4" fillId="7" borderId="15" xfId="0" applyFont="1" applyFill="1" applyBorder="1" applyAlignment="1">
      <alignment horizontal="right"/>
    </xf>
    <xf numFmtId="3" fontId="5" fillId="7" borderId="16" xfId="1" applyNumberFormat="1" applyFont="1" applyFill="1" applyBorder="1" applyAlignment="1">
      <alignment vertical="center"/>
    </xf>
    <xf numFmtId="0" fontId="4" fillId="7" borderId="16" xfId="0" applyFont="1" applyFill="1" applyBorder="1" applyAlignment="1">
      <alignment horizontal="right"/>
    </xf>
    <xf numFmtId="3" fontId="5" fillId="7" borderId="16" xfId="0" applyNumberFormat="1" applyFont="1" applyFill="1" applyBorder="1"/>
    <xf numFmtId="3" fontId="5" fillId="7" borderId="16" xfId="1" applyNumberFormat="1" applyFont="1" applyFill="1" applyBorder="1" applyAlignment="1">
      <alignment horizontal="right" vertical="center"/>
    </xf>
    <xf numFmtId="3" fontId="5" fillId="7" borderId="16" xfId="0" applyNumberFormat="1" applyFont="1" applyFill="1" applyBorder="1" applyAlignment="1">
      <alignment vertical="center"/>
    </xf>
    <xf numFmtId="3" fontId="5" fillId="7" borderId="16" xfId="0" applyNumberFormat="1" applyFont="1" applyFill="1" applyBorder="1" applyAlignment="1">
      <alignment horizontal="right" vertical="center"/>
    </xf>
    <xf numFmtId="3" fontId="5" fillId="7" borderId="16" xfId="0" applyNumberFormat="1" applyFont="1" applyFill="1" applyBorder="1" applyAlignment="1">
      <alignment horizontal="right"/>
    </xf>
    <xf numFmtId="3" fontId="5" fillId="7" borderId="16" xfId="0" applyNumberFormat="1" applyFont="1" applyFill="1" applyBorder="1" applyAlignment="1"/>
    <xf numFmtId="3" fontId="5" fillId="7" borderId="36" xfId="0" applyNumberFormat="1" applyFont="1" applyFill="1" applyBorder="1"/>
    <xf numFmtId="0" fontId="4" fillId="7" borderId="36" xfId="0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/>
    <xf numFmtId="0" fontId="8" fillId="0" borderId="3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3" fontId="8" fillId="2" borderId="31" xfId="1" applyNumberFormat="1" applyFont="1" applyFill="1" applyBorder="1" applyAlignment="1">
      <alignment horizontal="center" vertical="center"/>
    </xf>
    <xf numFmtId="3" fontId="8" fillId="2" borderId="32" xfId="1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wrapText="1"/>
    </xf>
    <xf numFmtId="1" fontId="4" fillId="2" borderId="9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1" fillId="0" borderId="10" xfId="0" applyFont="1" applyFill="1" applyBorder="1" applyAlignment="1">
      <alignment horizontal="center" textRotation="90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right" textRotation="90" wrapText="1"/>
    </xf>
    <xf numFmtId="0" fontId="1" fillId="0" borderId="12" xfId="0" applyFont="1" applyFill="1" applyBorder="1" applyAlignment="1">
      <alignment horizontal="right" textRotation="90" wrapText="1"/>
    </xf>
    <xf numFmtId="0" fontId="1" fillId="0" borderId="7" xfId="0" applyFont="1" applyFill="1" applyBorder="1" applyAlignment="1">
      <alignment horizontal="center" textRotation="90" wrapText="1"/>
    </xf>
    <xf numFmtId="0" fontId="1" fillId="0" borderId="13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wrapText="1"/>
    </xf>
    <xf numFmtId="1" fontId="4" fillId="0" borderId="9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textRotation="90"/>
    </xf>
    <xf numFmtId="0" fontId="1" fillId="3" borderId="10" xfId="0" applyFont="1" applyFill="1" applyBorder="1" applyAlignment="1">
      <alignment horizontal="center" textRotation="90"/>
    </xf>
    <xf numFmtId="3" fontId="8" fillId="3" borderId="31" xfId="1" applyNumberFormat="1" applyFont="1" applyFill="1" applyBorder="1" applyAlignment="1">
      <alignment horizontal="center" vertical="center"/>
    </xf>
    <xf numFmtId="3" fontId="8" fillId="3" borderId="32" xfId="1" applyNumberFormat="1" applyFont="1" applyFill="1" applyBorder="1" applyAlignment="1">
      <alignment horizontal="center" vertical="center"/>
    </xf>
    <xf numFmtId="3" fontId="9" fillId="3" borderId="20" xfId="0" applyNumberFormat="1" applyFont="1" applyFill="1" applyBorder="1" applyAlignment="1">
      <alignment horizontal="center"/>
    </xf>
    <xf numFmtId="3" fontId="9" fillId="3" borderId="21" xfId="0" applyNumberFormat="1" applyFont="1" applyFill="1" applyBorder="1" applyAlignment="1">
      <alignment horizontal="center"/>
    </xf>
    <xf numFmtId="3" fontId="9" fillId="3" borderId="41" xfId="0" applyNumberFormat="1" applyFont="1" applyFill="1" applyBorder="1" applyAlignment="1">
      <alignment horizontal="center"/>
    </xf>
    <xf numFmtId="3" fontId="9" fillId="3" borderId="20" xfId="1" applyNumberFormat="1" applyFont="1" applyFill="1" applyBorder="1" applyAlignment="1">
      <alignment horizontal="center" vertical="center"/>
    </xf>
    <xf numFmtId="3" fontId="9" fillId="3" borderId="21" xfId="1" applyNumberFormat="1" applyFont="1" applyFill="1" applyBorder="1" applyAlignment="1">
      <alignment horizontal="center" vertical="center"/>
    </xf>
    <xf numFmtId="3" fontId="9" fillId="3" borderId="41" xfId="1" applyNumberFormat="1" applyFont="1" applyFill="1" applyBorder="1" applyAlignment="1">
      <alignment horizontal="center" vertical="center"/>
    </xf>
    <xf numFmtId="3" fontId="9" fillId="3" borderId="20" xfId="0" applyNumberFormat="1" applyFont="1" applyFill="1" applyBorder="1" applyAlignment="1">
      <alignment horizontal="center" vertical="center"/>
    </xf>
    <xf numFmtId="3" fontId="9" fillId="3" borderId="21" xfId="0" applyNumberFormat="1" applyFont="1" applyFill="1" applyBorder="1" applyAlignment="1">
      <alignment horizontal="center" vertical="center"/>
    </xf>
    <xf numFmtId="3" fontId="9" fillId="3" borderId="41" xfId="0" applyNumberFormat="1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left"/>
    </xf>
    <xf numFmtId="0" fontId="11" fillId="3" borderId="21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left"/>
    </xf>
    <xf numFmtId="0" fontId="11" fillId="3" borderId="38" xfId="0" applyFont="1" applyFill="1" applyBorder="1" applyAlignment="1">
      <alignment horizontal="left" vertical="center"/>
    </xf>
    <xf numFmtId="0" fontId="11" fillId="3" borderId="39" xfId="0" applyFont="1" applyFill="1" applyBorder="1" applyAlignment="1">
      <alignment horizontal="left" vertical="center"/>
    </xf>
    <xf numFmtId="0" fontId="11" fillId="3" borderId="40" xfId="0" applyFont="1" applyFill="1" applyBorder="1" applyAlignment="1">
      <alignment horizontal="left" vertical="center"/>
    </xf>
    <xf numFmtId="3" fontId="9" fillId="3" borderId="42" xfId="0" applyNumberFormat="1" applyFont="1" applyFill="1" applyBorder="1" applyAlignment="1">
      <alignment horizontal="center"/>
    </xf>
    <xf numFmtId="3" fontId="9" fillId="3" borderId="39" xfId="0" applyNumberFormat="1" applyFont="1" applyFill="1" applyBorder="1" applyAlignment="1">
      <alignment horizontal="center"/>
    </xf>
    <xf numFmtId="3" fontId="9" fillId="3" borderId="43" xfId="0" applyNumberFormat="1" applyFont="1" applyFill="1" applyBorder="1" applyAlignment="1">
      <alignment horizontal="center"/>
    </xf>
    <xf numFmtId="0" fontId="11" fillId="3" borderId="44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textRotation="90" wrapText="1"/>
    </xf>
    <xf numFmtId="0" fontId="1" fillId="4" borderId="13" xfId="0" applyFont="1" applyFill="1" applyBorder="1" applyAlignment="1">
      <alignment horizontal="center" textRotation="90" wrapText="1"/>
    </xf>
    <xf numFmtId="3" fontId="8" fillId="4" borderId="31" xfId="1" applyNumberFormat="1" applyFont="1" applyFill="1" applyBorder="1" applyAlignment="1">
      <alignment horizontal="center" vertical="center"/>
    </xf>
    <xf numFmtId="3" fontId="8" fillId="4" borderId="32" xfId="1" applyNumberFormat="1" applyFont="1" applyFill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/>
    </xf>
    <xf numFmtId="3" fontId="9" fillId="4" borderId="21" xfId="0" applyNumberFormat="1" applyFont="1" applyFill="1" applyBorder="1" applyAlignment="1">
      <alignment horizontal="center"/>
    </xf>
    <xf numFmtId="3" fontId="9" fillId="4" borderId="41" xfId="0" applyNumberFormat="1" applyFont="1" applyFill="1" applyBorder="1" applyAlignment="1">
      <alignment horizontal="center"/>
    </xf>
    <xf numFmtId="0" fontId="11" fillId="4" borderId="44" xfId="0" applyFont="1" applyFill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3" fontId="9" fillId="4" borderId="20" xfId="1" applyNumberFormat="1" applyFont="1" applyFill="1" applyBorder="1" applyAlignment="1">
      <alignment horizontal="center" vertical="center"/>
    </xf>
    <xf numFmtId="3" fontId="9" fillId="4" borderId="21" xfId="1" applyNumberFormat="1" applyFont="1" applyFill="1" applyBorder="1" applyAlignment="1">
      <alignment horizontal="center" vertical="center"/>
    </xf>
    <xf numFmtId="3" fontId="9" fillId="4" borderId="41" xfId="1" applyNumberFormat="1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1" fillId="4" borderId="18" xfId="0" applyFont="1" applyFill="1" applyBorder="1" applyAlignment="1">
      <alignment horizontal="left"/>
    </xf>
    <xf numFmtId="0" fontId="11" fillId="4" borderId="45" xfId="0" applyFont="1" applyFill="1" applyBorder="1" applyAlignment="1">
      <alignment horizontal="left" vertical="center"/>
    </xf>
    <xf numFmtId="0" fontId="11" fillId="4" borderId="22" xfId="0" applyFont="1" applyFill="1" applyBorder="1" applyAlignment="1">
      <alignment horizontal="left" vertical="center"/>
    </xf>
    <xf numFmtId="0" fontId="11" fillId="4" borderId="46" xfId="0" applyFont="1" applyFill="1" applyBorder="1" applyAlignment="1">
      <alignment horizontal="left" vertical="center"/>
    </xf>
    <xf numFmtId="3" fontId="9" fillId="4" borderId="42" xfId="0" applyNumberFormat="1" applyFont="1" applyFill="1" applyBorder="1" applyAlignment="1">
      <alignment horizontal="center"/>
    </xf>
    <xf numFmtId="3" fontId="9" fillId="4" borderId="39" xfId="0" applyNumberFormat="1" applyFont="1" applyFill="1" applyBorder="1" applyAlignment="1">
      <alignment horizontal="center"/>
    </xf>
    <xf numFmtId="3" fontId="9" fillId="4" borderId="43" xfId="0" applyNumberFormat="1" applyFont="1" applyFill="1" applyBorder="1" applyAlignment="1">
      <alignment horizontal="center"/>
    </xf>
    <xf numFmtId="0" fontId="11" fillId="4" borderId="38" xfId="0" applyFont="1" applyFill="1" applyBorder="1" applyAlignment="1">
      <alignment horizontal="left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3" fontId="9" fillId="4" borderId="41" xfId="0" applyNumberFormat="1" applyFont="1" applyFill="1" applyBorder="1" applyAlignment="1">
      <alignment horizontal="center" vertical="center"/>
    </xf>
    <xf numFmtId="3" fontId="8" fillId="5" borderId="31" xfId="1" applyNumberFormat="1" applyFont="1" applyFill="1" applyBorder="1" applyAlignment="1">
      <alignment horizontal="center" vertical="center"/>
    </xf>
    <xf numFmtId="3" fontId="8" fillId="5" borderId="32" xfId="1" applyNumberFormat="1" applyFont="1" applyFill="1" applyBorder="1" applyAlignment="1">
      <alignment horizontal="center" vertical="center"/>
    </xf>
    <xf numFmtId="3" fontId="8" fillId="6" borderId="31" xfId="1" applyNumberFormat="1" applyFont="1" applyFill="1" applyBorder="1" applyAlignment="1">
      <alignment horizontal="center" vertical="center"/>
    </xf>
    <xf numFmtId="3" fontId="8" fillId="6" borderId="32" xfId="1" applyNumberFormat="1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right" textRotation="90" wrapText="1"/>
    </xf>
    <xf numFmtId="0" fontId="1" fillId="7" borderId="12" xfId="0" applyFont="1" applyFill="1" applyBorder="1" applyAlignment="1">
      <alignment horizontal="right" textRotation="90" wrapText="1"/>
    </xf>
    <xf numFmtId="3" fontId="8" fillId="7" borderId="31" xfId="1" applyNumberFormat="1" applyFont="1" applyFill="1" applyBorder="1" applyAlignment="1">
      <alignment horizontal="center" vertical="center"/>
    </xf>
    <xf numFmtId="3" fontId="8" fillId="7" borderId="32" xfId="1" applyNumberFormat="1" applyFont="1" applyFill="1" applyBorder="1" applyAlignment="1">
      <alignment horizontal="center" vertical="center"/>
    </xf>
    <xf numFmtId="3" fontId="9" fillId="7" borderId="42" xfId="0" applyNumberFormat="1" applyFont="1" applyFill="1" applyBorder="1" applyAlignment="1">
      <alignment horizontal="center"/>
    </xf>
    <xf numFmtId="3" fontId="9" fillId="7" borderId="39" xfId="0" applyNumberFormat="1" applyFont="1" applyFill="1" applyBorder="1" applyAlignment="1">
      <alignment horizontal="center"/>
    </xf>
    <xf numFmtId="3" fontId="9" fillId="7" borderId="43" xfId="0" applyNumberFormat="1" applyFont="1" applyFill="1" applyBorder="1" applyAlignment="1">
      <alignment horizontal="center"/>
    </xf>
    <xf numFmtId="0" fontId="11" fillId="7" borderId="38" xfId="0" applyFont="1" applyFill="1" applyBorder="1" applyAlignment="1">
      <alignment horizontal="left" vertical="center"/>
    </xf>
    <xf numFmtId="0" fontId="11" fillId="7" borderId="39" xfId="0" applyFont="1" applyFill="1" applyBorder="1" applyAlignment="1">
      <alignment horizontal="left" vertical="center"/>
    </xf>
    <xf numFmtId="0" fontId="11" fillId="7" borderId="40" xfId="0" applyFont="1" applyFill="1" applyBorder="1" applyAlignment="1">
      <alignment horizontal="left" vertical="center"/>
    </xf>
    <xf numFmtId="3" fontId="9" fillId="7" borderId="20" xfId="0" applyNumberFormat="1" applyFont="1" applyFill="1" applyBorder="1" applyAlignment="1">
      <alignment horizontal="center"/>
    </xf>
    <xf numFmtId="3" fontId="9" fillId="7" borderId="21" xfId="0" applyNumberFormat="1" applyFont="1" applyFill="1" applyBorder="1" applyAlignment="1">
      <alignment horizontal="center"/>
    </xf>
    <xf numFmtId="3" fontId="9" fillId="7" borderId="41" xfId="0" applyNumberFormat="1" applyFont="1" applyFill="1" applyBorder="1" applyAlignment="1">
      <alignment horizontal="center"/>
    </xf>
    <xf numFmtId="0" fontId="11" fillId="7" borderId="44" xfId="0" applyFont="1" applyFill="1" applyBorder="1" applyAlignment="1">
      <alignment horizontal="left" vertical="center"/>
    </xf>
    <xf numFmtId="0" fontId="11" fillId="7" borderId="21" xfId="0" applyFont="1" applyFill="1" applyBorder="1" applyAlignment="1">
      <alignment horizontal="left" vertical="center"/>
    </xf>
    <xf numFmtId="0" fontId="11" fillId="7" borderId="18" xfId="0" applyFon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66"/>
      <color rgb="FFFEDAC6"/>
      <color rgb="FFCDFFCD"/>
      <color rgb="FFFFB7D4"/>
      <color rgb="FFFFFF99"/>
      <color rgb="FFC9FFFF"/>
      <color rgb="FFE0CBFD"/>
      <color rgb="FFD8C5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workbookViewId="0">
      <selection activeCell="D14" sqref="D14"/>
    </sheetView>
  </sheetViews>
  <sheetFormatPr defaultRowHeight="15" x14ac:dyDescent="0.25"/>
  <cols>
    <col min="1" max="1" width="15.85546875" style="2" customWidth="1"/>
    <col min="2" max="2" width="6.28515625" style="2" customWidth="1"/>
    <col min="3" max="3" width="42.85546875" style="2" customWidth="1"/>
    <col min="4" max="4" width="44.5703125" style="2" customWidth="1"/>
    <col min="5" max="5" width="11.140625" style="55" customWidth="1"/>
    <col min="6" max="6" width="5.7109375" style="32" customWidth="1"/>
    <col min="7" max="7" width="5.7109375" style="25" bestFit="1" customWidth="1"/>
    <col min="8" max="8" width="9" style="2" bestFit="1" customWidth="1"/>
    <col min="9" max="9" width="11.7109375" style="2" customWidth="1"/>
    <col min="10" max="10" width="19.7109375" style="2" customWidth="1"/>
    <col min="11" max="11" width="9.140625" style="2"/>
    <col min="12" max="12" width="21.5703125" style="2" customWidth="1"/>
    <col min="13" max="16384" width="9.140625" style="2"/>
  </cols>
  <sheetData>
    <row r="1" spans="1:32" ht="28.5" customHeight="1" x14ac:dyDescent="0.25">
      <c r="A1" s="167" t="s">
        <v>0</v>
      </c>
      <c r="B1" s="169" t="s">
        <v>1</v>
      </c>
      <c r="C1" s="171" t="s">
        <v>341</v>
      </c>
      <c r="D1" s="172"/>
      <c r="E1" s="43" t="s">
        <v>2</v>
      </c>
      <c r="F1" s="173" t="s">
        <v>342</v>
      </c>
      <c r="G1" s="175" t="s">
        <v>3</v>
      </c>
      <c r="H1" s="177" t="s">
        <v>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2.5" customHeight="1" thickBot="1" x14ac:dyDescent="0.3">
      <c r="A2" s="168"/>
      <c r="B2" s="170"/>
      <c r="C2" s="3" t="s">
        <v>5</v>
      </c>
      <c r="D2" s="3" t="s">
        <v>6</v>
      </c>
      <c r="E2" s="44" t="s">
        <v>7</v>
      </c>
      <c r="F2" s="174"/>
      <c r="G2" s="176"/>
      <c r="H2" s="17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.5" thickTop="1" x14ac:dyDescent="0.25">
      <c r="A3" s="88" t="s">
        <v>344</v>
      </c>
      <c r="B3" s="5" t="s">
        <v>8</v>
      </c>
      <c r="C3" s="41" t="s">
        <v>43</v>
      </c>
      <c r="D3" s="41" t="s">
        <v>44</v>
      </c>
      <c r="E3" s="45">
        <v>58884</v>
      </c>
      <c r="F3" s="30" t="s">
        <v>11</v>
      </c>
      <c r="G3" s="8">
        <v>5213</v>
      </c>
      <c r="H3" s="56">
        <v>15061370</v>
      </c>
    </row>
    <row r="4" spans="1:32" ht="15.75" x14ac:dyDescent="0.25">
      <c r="A4" s="89" t="s">
        <v>345</v>
      </c>
      <c r="B4" s="10" t="s">
        <v>8</v>
      </c>
      <c r="C4" s="14" t="s">
        <v>16</v>
      </c>
      <c r="D4" s="14" t="s">
        <v>17</v>
      </c>
      <c r="E4" s="46">
        <v>40188</v>
      </c>
      <c r="F4" s="31" t="s">
        <v>11</v>
      </c>
      <c r="G4" s="12">
        <v>5212</v>
      </c>
      <c r="H4" s="57">
        <v>12745448</v>
      </c>
    </row>
    <row r="5" spans="1:32" ht="15.75" x14ac:dyDescent="0.25">
      <c r="A5" s="89" t="s">
        <v>346</v>
      </c>
      <c r="B5" s="10" t="s">
        <v>8</v>
      </c>
      <c r="C5" s="11" t="s">
        <v>22</v>
      </c>
      <c r="D5" s="13" t="s">
        <v>23</v>
      </c>
      <c r="E5" s="46">
        <v>122940</v>
      </c>
      <c r="F5" s="31" t="s">
        <v>11</v>
      </c>
      <c r="G5" s="12">
        <v>5212</v>
      </c>
      <c r="H5" s="57">
        <v>15240541</v>
      </c>
    </row>
    <row r="6" spans="1:32" ht="15.75" x14ac:dyDescent="0.25">
      <c r="A6" s="89" t="s">
        <v>347</v>
      </c>
      <c r="B6" s="10" t="s">
        <v>8</v>
      </c>
      <c r="C6" s="13" t="s">
        <v>81</v>
      </c>
      <c r="D6" s="13" t="s">
        <v>83</v>
      </c>
      <c r="E6" s="46">
        <v>154296</v>
      </c>
      <c r="F6" s="31" t="s">
        <v>11</v>
      </c>
      <c r="G6" s="12">
        <v>5213</v>
      </c>
      <c r="H6" s="57">
        <v>26896982</v>
      </c>
    </row>
    <row r="7" spans="1:32" ht="15.75" x14ac:dyDescent="0.25">
      <c r="A7" s="89" t="s">
        <v>348</v>
      </c>
      <c r="B7" s="10" t="s">
        <v>8</v>
      </c>
      <c r="C7" s="11" t="s">
        <v>161</v>
      </c>
      <c r="D7" s="13" t="s">
        <v>162</v>
      </c>
      <c r="E7" s="46">
        <v>95952</v>
      </c>
      <c r="F7" s="31" t="s">
        <v>11</v>
      </c>
      <c r="G7" s="12">
        <v>5321</v>
      </c>
      <c r="H7" s="57" t="s">
        <v>163</v>
      </c>
    </row>
    <row r="8" spans="1:32" ht="15.75" x14ac:dyDescent="0.25">
      <c r="A8" s="89" t="s">
        <v>349</v>
      </c>
      <c r="B8" s="10" t="s">
        <v>8</v>
      </c>
      <c r="C8" s="11" t="s">
        <v>141</v>
      </c>
      <c r="D8" s="13" t="s">
        <v>143</v>
      </c>
      <c r="E8" s="46">
        <v>229500</v>
      </c>
      <c r="F8" s="31" t="s">
        <v>11</v>
      </c>
      <c r="G8" s="12">
        <v>5222</v>
      </c>
      <c r="H8" s="57">
        <v>45250553</v>
      </c>
    </row>
    <row r="9" spans="1:32" ht="15.75" x14ac:dyDescent="0.25">
      <c r="A9" s="89" t="s">
        <v>350</v>
      </c>
      <c r="B9" s="10" t="s">
        <v>8</v>
      </c>
      <c r="C9" s="11" t="s">
        <v>81</v>
      </c>
      <c r="D9" s="13" t="s">
        <v>82</v>
      </c>
      <c r="E9" s="46">
        <v>97800</v>
      </c>
      <c r="F9" s="31" t="s">
        <v>11</v>
      </c>
      <c r="G9" s="12">
        <v>5213</v>
      </c>
      <c r="H9" s="57">
        <v>26896982</v>
      </c>
    </row>
    <row r="10" spans="1:32" ht="15.75" x14ac:dyDescent="0.25">
      <c r="A10" s="89" t="s">
        <v>351</v>
      </c>
      <c r="B10" s="10" t="s">
        <v>8</v>
      </c>
      <c r="C10" s="11" t="s">
        <v>146</v>
      </c>
      <c r="D10" s="13" t="s">
        <v>147</v>
      </c>
      <c r="E10" s="46">
        <v>104724</v>
      </c>
      <c r="F10" s="31" t="s">
        <v>11</v>
      </c>
      <c r="G10" s="12">
        <v>5222</v>
      </c>
      <c r="H10" s="57">
        <v>26612038</v>
      </c>
    </row>
    <row r="11" spans="1:32" ht="15.75" x14ac:dyDescent="0.25">
      <c r="A11" s="89" t="s">
        <v>352</v>
      </c>
      <c r="B11" s="10" t="s">
        <v>8</v>
      </c>
      <c r="C11" s="11" t="s">
        <v>73</v>
      </c>
      <c r="D11" s="13" t="s">
        <v>74</v>
      </c>
      <c r="E11" s="46">
        <v>137592</v>
      </c>
      <c r="F11" s="31" t="s">
        <v>11</v>
      </c>
      <c r="G11" s="12">
        <v>5213</v>
      </c>
      <c r="H11" s="57">
        <v>27535509</v>
      </c>
    </row>
    <row r="12" spans="1:32" ht="15.75" x14ac:dyDescent="0.25">
      <c r="A12" s="89" t="s">
        <v>353</v>
      </c>
      <c r="B12" s="10" t="s">
        <v>8</v>
      </c>
      <c r="C12" s="11" t="s">
        <v>9</v>
      </c>
      <c r="D12" s="13" t="s">
        <v>10</v>
      </c>
      <c r="E12" s="46">
        <v>83760</v>
      </c>
      <c r="F12" s="31" t="s">
        <v>11</v>
      </c>
      <c r="G12" s="12">
        <v>5212</v>
      </c>
      <c r="H12" s="57">
        <v>13509071</v>
      </c>
    </row>
    <row r="13" spans="1:32" ht="15.75" x14ac:dyDescent="0.25">
      <c r="A13" s="89" t="s">
        <v>354</v>
      </c>
      <c r="B13" s="10" t="s">
        <v>8</v>
      </c>
      <c r="C13" s="11" t="s">
        <v>51</v>
      </c>
      <c r="D13" s="13" t="s">
        <v>52</v>
      </c>
      <c r="E13" s="46">
        <v>99720</v>
      </c>
      <c r="F13" s="31" t="s">
        <v>11</v>
      </c>
      <c r="G13" s="12">
        <v>5213</v>
      </c>
      <c r="H13" s="57">
        <v>29091039</v>
      </c>
    </row>
    <row r="14" spans="1:32" ht="15.75" x14ac:dyDescent="0.25">
      <c r="A14" s="89" t="s">
        <v>355</v>
      </c>
      <c r="B14" s="10" t="s">
        <v>8</v>
      </c>
      <c r="C14" s="11" t="s">
        <v>20</v>
      </c>
      <c r="D14" s="13" t="s">
        <v>21</v>
      </c>
      <c r="E14" s="46">
        <v>85080</v>
      </c>
      <c r="F14" s="31" t="s">
        <v>11</v>
      </c>
      <c r="G14" s="12">
        <v>5212</v>
      </c>
      <c r="H14" s="57">
        <v>48389901</v>
      </c>
    </row>
    <row r="15" spans="1:32" ht="15.75" x14ac:dyDescent="0.25">
      <c r="A15" s="89" t="s">
        <v>356</v>
      </c>
      <c r="B15" s="10" t="s">
        <v>8</v>
      </c>
      <c r="C15" s="11" t="s">
        <v>92</v>
      </c>
      <c r="D15" s="13" t="s">
        <v>93</v>
      </c>
      <c r="E15" s="46">
        <v>136380</v>
      </c>
      <c r="F15" s="31" t="s">
        <v>11</v>
      </c>
      <c r="G15" s="12">
        <v>5213</v>
      </c>
      <c r="H15" s="57">
        <v>27638472</v>
      </c>
    </row>
    <row r="16" spans="1:32" ht="15.75" x14ac:dyDescent="0.25">
      <c r="A16" s="89" t="s">
        <v>357</v>
      </c>
      <c r="B16" s="10" t="s">
        <v>8</v>
      </c>
      <c r="C16" s="11" t="s">
        <v>14</v>
      </c>
      <c r="D16" s="13" t="s">
        <v>15</v>
      </c>
      <c r="E16" s="46">
        <v>175440</v>
      </c>
      <c r="F16" s="31" t="s">
        <v>11</v>
      </c>
      <c r="G16" s="12">
        <v>5212</v>
      </c>
      <c r="H16" s="57">
        <v>60312114</v>
      </c>
    </row>
    <row r="17" spans="1:8" ht="15.75" x14ac:dyDescent="0.25">
      <c r="A17" s="89" t="s">
        <v>358</v>
      </c>
      <c r="B17" s="10" t="s">
        <v>8</v>
      </c>
      <c r="C17" s="11" t="s">
        <v>45</v>
      </c>
      <c r="D17" s="13" t="s">
        <v>46</v>
      </c>
      <c r="E17" s="46">
        <v>81780</v>
      </c>
      <c r="F17" s="31" t="s">
        <v>11</v>
      </c>
      <c r="G17" s="12">
        <v>5213</v>
      </c>
      <c r="H17" s="57">
        <v>25843931</v>
      </c>
    </row>
    <row r="18" spans="1:8" ht="15.75" x14ac:dyDescent="0.25">
      <c r="A18" s="89" t="s">
        <v>359</v>
      </c>
      <c r="B18" s="10" t="s">
        <v>8</v>
      </c>
      <c r="C18" s="11" t="s">
        <v>86</v>
      </c>
      <c r="D18" s="13" t="s">
        <v>87</v>
      </c>
      <c r="E18" s="46">
        <v>73380</v>
      </c>
      <c r="F18" s="31" t="s">
        <v>11</v>
      </c>
      <c r="G18" s="12">
        <v>5213</v>
      </c>
      <c r="H18" s="57">
        <v>18824307</v>
      </c>
    </row>
    <row r="19" spans="1:8" ht="15.75" x14ac:dyDescent="0.25">
      <c r="A19" s="89" t="s">
        <v>360</v>
      </c>
      <c r="B19" s="10" t="s">
        <v>8</v>
      </c>
      <c r="C19" s="11" t="s">
        <v>139</v>
      </c>
      <c r="D19" s="13" t="s">
        <v>140</v>
      </c>
      <c r="E19" s="46">
        <v>133750</v>
      </c>
      <c r="F19" s="31" t="s">
        <v>11</v>
      </c>
      <c r="G19" s="12">
        <v>5222</v>
      </c>
      <c r="H19" s="57">
        <v>45250553</v>
      </c>
    </row>
    <row r="20" spans="1:8" ht="15.75" x14ac:dyDescent="0.25">
      <c r="A20" s="89" t="s">
        <v>361</v>
      </c>
      <c r="B20" s="10" t="s">
        <v>8</v>
      </c>
      <c r="C20" s="11" t="s">
        <v>164</v>
      </c>
      <c r="D20" s="13" t="s">
        <v>165</v>
      </c>
      <c r="E20" s="46">
        <v>100260</v>
      </c>
      <c r="F20" s="31" t="s">
        <v>11</v>
      </c>
      <c r="G20" s="12">
        <v>5321</v>
      </c>
      <c r="H20" s="57" t="s">
        <v>166</v>
      </c>
    </row>
    <row r="21" spans="1:8" ht="15.75" x14ac:dyDescent="0.25">
      <c r="A21" s="89" t="s">
        <v>362</v>
      </c>
      <c r="B21" s="10" t="s">
        <v>8</v>
      </c>
      <c r="C21" s="11" t="s">
        <v>88</v>
      </c>
      <c r="D21" s="13" t="s">
        <v>89</v>
      </c>
      <c r="E21" s="46">
        <v>143040</v>
      </c>
      <c r="F21" s="31" t="s">
        <v>11</v>
      </c>
      <c r="G21" s="12">
        <v>5213</v>
      </c>
      <c r="H21" s="57">
        <v>25015516</v>
      </c>
    </row>
    <row r="22" spans="1:8" ht="15.75" x14ac:dyDescent="0.25">
      <c r="A22" s="89" t="s">
        <v>363</v>
      </c>
      <c r="B22" s="10" t="s">
        <v>8</v>
      </c>
      <c r="C22" s="11" t="s">
        <v>41</v>
      </c>
      <c r="D22" s="13" t="s">
        <v>42</v>
      </c>
      <c r="E22" s="46">
        <v>119088</v>
      </c>
      <c r="F22" s="31" t="s">
        <v>11</v>
      </c>
      <c r="G22" s="12">
        <v>5213</v>
      </c>
      <c r="H22" s="57">
        <v>28637496</v>
      </c>
    </row>
    <row r="23" spans="1:8" ht="15.75" x14ac:dyDescent="0.25">
      <c r="A23" s="89" t="s">
        <v>364</v>
      </c>
      <c r="B23" s="10" t="s">
        <v>8</v>
      </c>
      <c r="C23" s="11" t="s">
        <v>77</v>
      </c>
      <c r="D23" s="13" t="s">
        <v>78</v>
      </c>
      <c r="E23" s="46">
        <v>81000</v>
      </c>
      <c r="F23" s="31" t="s">
        <v>11</v>
      </c>
      <c r="G23" s="12">
        <v>5213</v>
      </c>
      <c r="H23" s="57">
        <v>25006754</v>
      </c>
    </row>
    <row r="24" spans="1:8" ht="15.75" x14ac:dyDescent="0.25">
      <c r="A24" s="89" t="s">
        <v>365</v>
      </c>
      <c r="B24" s="10" t="s">
        <v>8</v>
      </c>
      <c r="C24" s="11" t="s">
        <v>158</v>
      </c>
      <c r="D24" s="13" t="s">
        <v>159</v>
      </c>
      <c r="E24" s="46">
        <v>201276</v>
      </c>
      <c r="F24" s="31" t="s">
        <v>11</v>
      </c>
      <c r="G24" s="12">
        <v>5321</v>
      </c>
      <c r="H24" s="57" t="s">
        <v>160</v>
      </c>
    </row>
    <row r="25" spans="1:8" ht="15.75" x14ac:dyDescent="0.25">
      <c r="A25" s="89" t="s">
        <v>366</v>
      </c>
      <c r="B25" s="10" t="s">
        <v>8</v>
      </c>
      <c r="C25" s="11" t="s">
        <v>57</v>
      </c>
      <c r="D25" s="13" t="s">
        <v>58</v>
      </c>
      <c r="E25" s="46">
        <v>87060</v>
      </c>
      <c r="F25" s="31" t="s">
        <v>11</v>
      </c>
      <c r="G25" s="12">
        <v>5213</v>
      </c>
      <c r="H25" s="57">
        <v>25876163</v>
      </c>
    </row>
    <row r="26" spans="1:8" ht="15.75" x14ac:dyDescent="0.25">
      <c r="A26" s="89" t="s">
        <v>367</v>
      </c>
      <c r="B26" s="10" t="s">
        <v>8</v>
      </c>
      <c r="C26" s="11" t="s">
        <v>65</v>
      </c>
      <c r="D26" s="13" t="s">
        <v>66</v>
      </c>
      <c r="E26" s="46">
        <v>63900</v>
      </c>
      <c r="F26" s="31" t="s">
        <v>11</v>
      </c>
      <c r="G26" s="12">
        <v>5213</v>
      </c>
      <c r="H26" s="57">
        <v>28344863</v>
      </c>
    </row>
    <row r="27" spans="1:8" ht="15.75" x14ac:dyDescent="0.25">
      <c r="A27" s="89" t="s">
        <v>368</v>
      </c>
      <c r="B27" s="10" t="s">
        <v>8</v>
      </c>
      <c r="C27" s="11" t="s">
        <v>61</v>
      </c>
      <c r="D27" s="11" t="s">
        <v>62</v>
      </c>
      <c r="E27" s="46">
        <v>105528</v>
      </c>
      <c r="F27" s="31" t="s">
        <v>11</v>
      </c>
      <c r="G27" s="12">
        <v>5213</v>
      </c>
      <c r="H27" s="57">
        <v>61503240</v>
      </c>
    </row>
    <row r="28" spans="1:8" ht="15.75" x14ac:dyDescent="0.25">
      <c r="A28" s="89" t="s">
        <v>369</v>
      </c>
      <c r="B28" s="10" t="s">
        <v>8</v>
      </c>
      <c r="C28" s="11" t="s">
        <v>127</v>
      </c>
      <c r="D28" s="11" t="s">
        <v>128</v>
      </c>
      <c r="E28" s="46">
        <v>92892</v>
      </c>
      <c r="F28" s="31" t="s">
        <v>11</v>
      </c>
      <c r="G28" s="12">
        <v>5221</v>
      </c>
      <c r="H28" s="57">
        <v>26838338</v>
      </c>
    </row>
    <row r="29" spans="1:8" ht="15.75" x14ac:dyDescent="0.25">
      <c r="A29" s="89" t="s">
        <v>370</v>
      </c>
      <c r="B29" s="10" t="s">
        <v>8</v>
      </c>
      <c r="C29" s="11" t="s">
        <v>69</v>
      </c>
      <c r="D29" s="11" t="s">
        <v>70</v>
      </c>
      <c r="E29" s="46">
        <v>62580</v>
      </c>
      <c r="F29" s="31" t="s">
        <v>11</v>
      </c>
      <c r="G29" s="12">
        <v>5213</v>
      </c>
      <c r="H29" s="57">
        <v>27797431</v>
      </c>
    </row>
    <row r="30" spans="1:8" ht="15.75" x14ac:dyDescent="0.25">
      <c r="A30" s="89" t="s">
        <v>371</v>
      </c>
      <c r="B30" s="10" t="s">
        <v>8</v>
      </c>
      <c r="C30" s="11" t="s">
        <v>129</v>
      </c>
      <c r="D30" s="11" t="s">
        <v>130</v>
      </c>
      <c r="E30" s="46">
        <v>52320</v>
      </c>
      <c r="F30" s="31" t="s">
        <v>11</v>
      </c>
      <c r="G30" s="12">
        <v>5221</v>
      </c>
      <c r="H30" s="57">
        <v>25761382</v>
      </c>
    </row>
    <row r="31" spans="1:8" ht="15.75" x14ac:dyDescent="0.25">
      <c r="A31" s="89" t="s">
        <v>372</v>
      </c>
      <c r="B31" s="10" t="s">
        <v>8</v>
      </c>
      <c r="C31" s="11" t="s">
        <v>49</v>
      </c>
      <c r="D31" s="11" t="s">
        <v>50</v>
      </c>
      <c r="E31" s="46">
        <v>109100</v>
      </c>
      <c r="F31" s="31" t="s">
        <v>11</v>
      </c>
      <c r="G31" s="12">
        <v>5213</v>
      </c>
      <c r="H31" s="57">
        <v>27775518</v>
      </c>
    </row>
    <row r="32" spans="1:8" ht="15.75" x14ac:dyDescent="0.25">
      <c r="A32" s="89" t="s">
        <v>373</v>
      </c>
      <c r="B32" s="10" t="s">
        <v>8</v>
      </c>
      <c r="C32" s="11" t="s">
        <v>75</v>
      </c>
      <c r="D32" s="11" t="s">
        <v>76</v>
      </c>
      <c r="E32" s="46">
        <v>110188</v>
      </c>
      <c r="F32" s="31" t="s">
        <v>11</v>
      </c>
      <c r="G32" s="12">
        <v>5213</v>
      </c>
      <c r="H32" s="57">
        <v>47539801</v>
      </c>
    </row>
    <row r="33" spans="1:8" ht="15.75" x14ac:dyDescent="0.25">
      <c r="A33" s="89" t="s">
        <v>374</v>
      </c>
      <c r="B33" s="10" t="s">
        <v>8</v>
      </c>
      <c r="C33" s="11" t="s">
        <v>84</v>
      </c>
      <c r="D33" s="11" t="s">
        <v>85</v>
      </c>
      <c r="E33" s="46">
        <v>107520</v>
      </c>
      <c r="F33" s="31" t="s">
        <v>11</v>
      </c>
      <c r="G33" s="12">
        <v>5213</v>
      </c>
      <c r="H33" s="37">
        <v>47718374</v>
      </c>
    </row>
    <row r="34" spans="1:8" ht="15.75" x14ac:dyDescent="0.25">
      <c r="A34" s="89" t="s">
        <v>375</v>
      </c>
      <c r="B34" s="10" t="s">
        <v>8</v>
      </c>
      <c r="C34" s="11" t="s">
        <v>144</v>
      </c>
      <c r="D34" s="11" t="s">
        <v>145</v>
      </c>
      <c r="E34" s="46">
        <v>300000</v>
      </c>
      <c r="F34" s="31" t="s">
        <v>11</v>
      </c>
      <c r="G34" s="12">
        <v>5222</v>
      </c>
      <c r="H34" s="37">
        <v>68550375</v>
      </c>
    </row>
    <row r="35" spans="1:8" ht="15.75" x14ac:dyDescent="0.25">
      <c r="A35" s="89" t="s">
        <v>376</v>
      </c>
      <c r="B35" s="10" t="s">
        <v>8</v>
      </c>
      <c r="C35" s="11" t="s">
        <v>12</v>
      </c>
      <c r="D35" s="11" t="s">
        <v>13</v>
      </c>
      <c r="E35" s="46">
        <v>155784</v>
      </c>
      <c r="F35" s="31" t="s">
        <v>11</v>
      </c>
      <c r="G35" s="12">
        <v>5212</v>
      </c>
      <c r="H35" s="37">
        <v>49667629</v>
      </c>
    </row>
    <row r="36" spans="1:8" ht="15.75" x14ac:dyDescent="0.25">
      <c r="A36" s="89" t="s">
        <v>377</v>
      </c>
      <c r="B36" s="10" t="s">
        <v>8</v>
      </c>
      <c r="C36" s="11" t="s">
        <v>79</v>
      </c>
      <c r="D36" s="11" t="s">
        <v>80</v>
      </c>
      <c r="E36" s="46">
        <v>125868</v>
      </c>
      <c r="F36" s="31" t="s">
        <v>11</v>
      </c>
      <c r="G36" s="12">
        <v>5213</v>
      </c>
      <c r="H36" s="37">
        <v>44267576</v>
      </c>
    </row>
    <row r="37" spans="1:8" ht="15.75" x14ac:dyDescent="0.25">
      <c r="A37" s="89" t="s">
        <v>378</v>
      </c>
      <c r="B37" s="10" t="s">
        <v>8</v>
      </c>
      <c r="C37" s="11" t="s">
        <v>55</v>
      </c>
      <c r="D37" s="11" t="s">
        <v>56</v>
      </c>
      <c r="E37" s="46">
        <v>243240</v>
      </c>
      <c r="F37" s="31" t="s">
        <v>11</v>
      </c>
      <c r="G37" s="12">
        <v>5213</v>
      </c>
      <c r="H37" s="37">
        <v>28496396</v>
      </c>
    </row>
    <row r="38" spans="1:8" ht="15.75" x14ac:dyDescent="0.25">
      <c r="A38" s="89" t="s">
        <v>379</v>
      </c>
      <c r="B38" s="10" t="s">
        <v>8</v>
      </c>
      <c r="C38" s="11" t="s">
        <v>53</v>
      </c>
      <c r="D38" s="11" t="s">
        <v>54</v>
      </c>
      <c r="E38" s="46">
        <v>12000</v>
      </c>
      <c r="F38" s="31" t="s">
        <v>11</v>
      </c>
      <c r="G38" s="12">
        <v>5213</v>
      </c>
      <c r="H38" s="37">
        <v>25551132</v>
      </c>
    </row>
    <row r="39" spans="1:8" ht="15.75" x14ac:dyDescent="0.25">
      <c r="A39" s="89" t="s">
        <v>380</v>
      </c>
      <c r="B39" s="10" t="s">
        <v>8</v>
      </c>
      <c r="C39" s="11" t="s">
        <v>67</v>
      </c>
      <c r="D39" s="11" t="s">
        <v>68</v>
      </c>
      <c r="E39" s="46">
        <v>37788</v>
      </c>
      <c r="F39" s="31" t="s">
        <v>11</v>
      </c>
      <c r="G39" s="12">
        <v>5213</v>
      </c>
      <c r="H39" s="37">
        <v>27835090</v>
      </c>
    </row>
    <row r="40" spans="1:8" ht="15.75" x14ac:dyDescent="0.25">
      <c r="A40" s="89" t="s">
        <v>381</v>
      </c>
      <c r="B40" s="10" t="s">
        <v>8</v>
      </c>
      <c r="C40" s="11" t="s">
        <v>148</v>
      </c>
      <c r="D40" s="11" t="s">
        <v>149</v>
      </c>
      <c r="E40" s="46">
        <v>154075</v>
      </c>
      <c r="F40" s="31" t="s">
        <v>11</v>
      </c>
      <c r="G40" s="12">
        <v>5222</v>
      </c>
      <c r="H40" s="37">
        <v>26989018</v>
      </c>
    </row>
    <row r="41" spans="1:8" ht="15.75" x14ac:dyDescent="0.25">
      <c r="A41" s="89" t="s">
        <v>382</v>
      </c>
      <c r="B41" s="10" t="s">
        <v>8</v>
      </c>
      <c r="C41" s="11" t="s">
        <v>123</v>
      </c>
      <c r="D41" s="11" t="s">
        <v>124</v>
      </c>
      <c r="E41" s="46">
        <v>76020</v>
      </c>
      <c r="F41" s="31" t="s">
        <v>11</v>
      </c>
      <c r="G41" s="12">
        <v>5221</v>
      </c>
      <c r="H41" s="37">
        <v>27522059</v>
      </c>
    </row>
    <row r="42" spans="1:8" ht="15.75" x14ac:dyDescent="0.25">
      <c r="A42" s="89" t="s">
        <v>383</v>
      </c>
      <c r="B42" s="10" t="s">
        <v>8</v>
      </c>
      <c r="C42" s="11" t="s">
        <v>71</v>
      </c>
      <c r="D42" s="11" t="s">
        <v>72</v>
      </c>
      <c r="E42" s="46">
        <v>137100</v>
      </c>
      <c r="F42" s="31" t="s">
        <v>11</v>
      </c>
      <c r="G42" s="12">
        <v>5213</v>
      </c>
      <c r="H42" s="37">
        <v>25323601</v>
      </c>
    </row>
    <row r="43" spans="1:8" s="16" customFormat="1" ht="15.75" x14ac:dyDescent="0.25">
      <c r="A43" s="89" t="s">
        <v>384</v>
      </c>
      <c r="B43" s="10" t="s">
        <v>8</v>
      </c>
      <c r="C43" s="13" t="s">
        <v>47</v>
      </c>
      <c r="D43" s="13" t="s">
        <v>48</v>
      </c>
      <c r="E43" s="46">
        <v>148188</v>
      </c>
      <c r="F43" s="31" t="s">
        <v>11</v>
      </c>
      <c r="G43" s="12">
        <v>5213</v>
      </c>
      <c r="H43" s="37">
        <v>41539656</v>
      </c>
    </row>
    <row r="44" spans="1:8" s="16" customFormat="1" ht="15.75" x14ac:dyDescent="0.25">
      <c r="A44" s="89" t="s">
        <v>385</v>
      </c>
      <c r="B44" s="10" t="s">
        <v>8</v>
      </c>
      <c r="C44" s="11" t="s">
        <v>26</v>
      </c>
      <c r="D44" s="11" t="s">
        <v>27</v>
      </c>
      <c r="E44" s="46">
        <v>119913</v>
      </c>
      <c r="F44" s="31" t="s">
        <v>11</v>
      </c>
      <c r="G44" s="15">
        <v>5212</v>
      </c>
      <c r="H44" s="37">
        <v>68425546</v>
      </c>
    </row>
    <row r="45" spans="1:8" s="16" customFormat="1" ht="15.75" x14ac:dyDescent="0.25">
      <c r="A45" s="89" t="s">
        <v>386</v>
      </c>
      <c r="B45" s="10" t="s">
        <v>8</v>
      </c>
      <c r="C45" s="11" t="s">
        <v>125</v>
      </c>
      <c r="D45" s="11" t="s">
        <v>126</v>
      </c>
      <c r="E45" s="46">
        <v>76000</v>
      </c>
      <c r="F45" s="31" t="s">
        <v>11</v>
      </c>
      <c r="G45" s="15">
        <v>5221</v>
      </c>
      <c r="H45" s="37">
        <v>27848230</v>
      </c>
    </row>
    <row r="46" spans="1:8" s="16" customFormat="1" ht="15.75" x14ac:dyDescent="0.25">
      <c r="A46" s="89" t="s">
        <v>387</v>
      </c>
      <c r="B46" s="10" t="s">
        <v>8</v>
      </c>
      <c r="C46" s="11" t="s">
        <v>18</v>
      </c>
      <c r="D46" s="11" t="s">
        <v>19</v>
      </c>
      <c r="E46" s="46">
        <v>84125</v>
      </c>
      <c r="F46" s="31" t="s">
        <v>11</v>
      </c>
      <c r="G46" s="15">
        <v>5212</v>
      </c>
      <c r="H46" s="37">
        <v>15394239</v>
      </c>
    </row>
    <row r="47" spans="1:8" s="16" customFormat="1" ht="15.75" x14ac:dyDescent="0.25">
      <c r="A47" s="89" t="s">
        <v>388</v>
      </c>
      <c r="B47" s="10" t="s">
        <v>8</v>
      </c>
      <c r="C47" s="11" t="s">
        <v>59</v>
      </c>
      <c r="D47" s="11" t="s">
        <v>60</v>
      </c>
      <c r="E47" s="46">
        <v>89250</v>
      </c>
      <c r="F47" s="31" t="s">
        <v>11</v>
      </c>
      <c r="G47" s="12">
        <v>5213</v>
      </c>
      <c r="H47" s="37">
        <v>29054672</v>
      </c>
    </row>
    <row r="48" spans="1:8" s="16" customFormat="1" ht="15.75" x14ac:dyDescent="0.25">
      <c r="A48" s="89" t="s">
        <v>389</v>
      </c>
      <c r="B48" s="10" t="s">
        <v>8</v>
      </c>
      <c r="C48" s="11" t="s">
        <v>61</v>
      </c>
      <c r="D48" s="11" t="s">
        <v>63</v>
      </c>
      <c r="E48" s="46">
        <v>111375</v>
      </c>
      <c r="F48" s="31" t="s">
        <v>11</v>
      </c>
      <c r="G48" s="12">
        <v>5213</v>
      </c>
      <c r="H48" s="38" t="s">
        <v>64</v>
      </c>
    </row>
    <row r="49" spans="1:32" s="16" customFormat="1" ht="15.75" x14ac:dyDescent="0.25">
      <c r="A49" s="89" t="s">
        <v>390</v>
      </c>
      <c r="B49" s="10" t="s">
        <v>8</v>
      </c>
      <c r="C49" s="11" t="s">
        <v>24</v>
      </c>
      <c r="D49" s="13" t="s">
        <v>25</v>
      </c>
      <c r="E49" s="46">
        <v>72612</v>
      </c>
      <c r="F49" s="31" t="s">
        <v>11</v>
      </c>
      <c r="G49" s="15">
        <v>5212</v>
      </c>
      <c r="H49" s="37">
        <v>71696156</v>
      </c>
    </row>
    <row r="50" spans="1:32" s="16" customFormat="1" ht="15.75" x14ac:dyDescent="0.25">
      <c r="A50" s="89" t="s">
        <v>391</v>
      </c>
      <c r="B50" s="10" t="s">
        <v>8</v>
      </c>
      <c r="C50" s="11" t="s">
        <v>156</v>
      </c>
      <c r="D50" s="13" t="s">
        <v>157</v>
      </c>
      <c r="E50" s="46">
        <v>189000</v>
      </c>
      <c r="F50" s="31" t="s">
        <v>11</v>
      </c>
      <c r="G50" s="15">
        <v>5229</v>
      </c>
      <c r="H50" s="37">
        <v>70938334</v>
      </c>
    </row>
    <row r="51" spans="1:32" s="16" customFormat="1" ht="15.75" x14ac:dyDescent="0.25">
      <c r="A51" s="89" t="s">
        <v>392</v>
      </c>
      <c r="B51" s="10" t="s">
        <v>8</v>
      </c>
      <c r="C51" s="11" t="s">
        <v>90</v>
      </c>
      <c r="D51" s="13" t="s">
        <v>91</v>
      </c>
      <c r="E51" s="46">
        <v>42937</v>
      </c>
      <c r="F51" s="31" t="s">
        <v>11</v>
      </c>
      <c r="G51" s="12">
        <v>5213</v>
      </c>
      <c r="H51" s="37">
        <v>26906741</v>
      </c>
    </row>
    <row r="52" spans="1:32" s="16" customFormat="1" ht="15.75" x14ac:dyDescent="0.25">
      <c r="A52" s="89" t="s">
        <v>393</v>
      </c>
      <c r="B52" s="10" t="s">
        <v>8</v>
      </c>
      <c r="C52" s="11" t="s">
        <v>141</v>
      </c>
      <c r="D52" s="13" t="s">
        <v>142</v>
      </c>
      <c r="E52" s="46">
        <v>96050</v>
      </c>
      <c r="F52" s="31" t="s">
        <v>11</v>
      </c>
      <c r="G52" s="15">
        <v>5222</v>
      </c>
      <c r="H52" s="37">
        <v>45250553</v>
      </c>
    </row>
    <row r="53" spans="1:32" s="16" customFormat="1" ht="15.75" x14ac:dyDescent="0.25">
      <c r="A53" s="90" t="s">
        <v>454</v>
      </c>
      <c r="B53" s="9" t="s">
        <v>28</v>
      </c>
      <c r="C53" s="11" t="s">
        <v>333</v>
      </c>
      <c r="D53" s="24" t="s">
        <v>334</v>
      </c>
      <c r="E53" s="47">
        <v>150000</v>
      </c>
      <c r="F53" s="31" t="s">
        <v>11</v>
      </c>
      <c r="G53" s="12">
        <v>5222</v>
      </c>
      <c r="H53" s="37">
        <v>69056391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s="16" customFormat="1" ht="15.75" x14ac:dyDescent="0.25">
      <c r="A54" s="89" t="s">
        <v>394</v>
      </c>
      <c r="B54" s="9" t="s">
        <v>28</v>
      </c>
      <c r="C54" s="11" t="s">
        <v>295</v>
      </c>
      <c r="D54" s="11" t="s">
        <v>299</v>
      </c>
      <c r="E54" s="48">
        <v>280000</v>
      </c>
      <c r="F54" s="31" t="s">
        <v>11</v>
      </c>
      <c r="G54" s="12">
        <v>5222</v>
      </c>
      <c r="H54" s="38" t="s">
        <v>298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s="16" customFormat="1" ht="15.75" x14ac:dyDescent="0.25">
      <c r="A55" s="89" t="s">
        <v>395</v>
      </c>
      <c r="B55" s="9" t="s">
        <v>28</v>
      </c>
      <c r="C55" s="11" t="s">
        <v>295</v>
      </c>
      <c r="D55" s="11" t="s">
        <v>301</v>
      </c>
      <c r="E55" s="48">
        <v>100000</v>
      </c>
      <c r="F55" s="31" t="s">
        <v>11</v>
      </c>
      <c r="G55" s="12">
        <v>5222</v>
      </c>
      <c r="H55" s="38" t="s">
        <v>298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s="16" customFormat="1" ht="15.75" x14ac:dyDescent="0.25">
      <c r="A56" s="89" t="s">
        <v>396</v>
      </c>
      <c r="B56" s="9" t="s">
        <v>28</v>
      </c>
      <c r="C56" s="11" t="s">
        <v>295</v>
      </c>
      <c r="D56" s="11" t="s">
        <v>302</v>
      </c>
      <c r="E56" s="48">
        <v>50000</v>
      </c>
      <c r="F56" s="31" t="s">
        <v>11</v>
      </c>
      <c r="G56" s="12">
        <v>5222</v>
      </c>
      <c r="H56" s="38" t="s">
        <v>298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s="16" customFormat="1" ht="15.75" x14ac:dyDescent="0.25">
      <c r="A57" s="89" t="s">
        <v>397</v>
      </c>
      <c r="B57" s="9" t="s">
        <v>28</v>
      </c>
      <c r="C57" s="11" t="s">
        <v>295</v>
      </c>
      <c r="D57" s="11" t="s">
        <v>300</v>
      </c>
      <c r="E57" s="48">
        <v>120000</v>
      </c>
      <c r="F57" s="31" t="s">
        <v>11</v>
      </c>
      <c r="G57" s="12">
        <v>5222</v>
      </c>
      <c r="H57" s="38" t="s">
        <v>298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s="16" customFormat="1" ht="15.75" x14ac:dyDescent="0.25">
      <c r="A58" s="90" t="s">
        <v>455</v>
      </c>
      <c r="B58" s="9" t="s">
        <v>28</v>
      </c>
      <c r="C58" s="18" t="s">
        <v>96</v>
      </c>
      <c r="D58" s="13" t="s">
        <v>102</v>
      </c>
      <c r="E58" s="49">
        <v>58000</v>
      </c>
      <c r="F58" s="31" t="s">
        <v>11</v>
      </c>
      <c r="G58" s="12">
        <v>5213</v>
      </c>
      <c r="H58" s="37">
        <v>61503240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s="16" customFormat="1" ht="15.75" x14ac:dyDescent="0.25">
      <c r="A59" s="90" t="s">
        <v>456</v>
      </c>
      <c r="B59" s="9" t="s">
        <v>28</v>
      </c>
      <c r="C59" s="18" t="s">
        <v>96</v>
      </c>
      <c r="D59" s="13" t="s">
        <v>97</v>
      </c>
      <c r="E59" s="49">
        <v>40000</v>
      </c>
      <c r="F59" s="31" t="s">
        <v>11</v>
      </c>
      <c r="G59" s="12">
        <v>5213</v>
      </c>
      <c r="H59" s="37">
        <v>61503240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s="16" customFormat="1" ht="15.75" x14ac:dyDescent="0.25">
      <c r="A60" s="90" t="s">
        <v>457</v>
      </c>
      <c r="B60" s="9" t="s">
        <v>28</v>
      </c>
      <c r="C60" s="18" t="s">
        <v>317</v>
      </c>
      <c r="D60" s="13" t="s">
        <v>318</v>
      </c>
      <c r="E60" s="49">
        <v>100000</v>
      </c>
      <c r="F60" s="31" t="s">
        <v>11</v>
      </c>
      <c r="G60" s="12">
        <v>5222</v>
      </c>
      <c r="H60" s="37">
        <v>69058661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s="16" customFormat="1" ht="15.75" x14ac:dyDescent="0.25">
      <c r="A61" s="90" t="s">
        <v>458</v>
      </c>
      <c r="B61" s="9" t="s">
        <v>28</v>
      </c>
      <c r="C61" s="11" t="s">
        <v>335</v>
      </c>
      <c r="D61" s="13" t="s">
        <v>336</v>
      </c>
      <c r="E61" s="49">
        <v>200000</v>
      </c>
      <c r="F61" s="31" t="s">
        <v>11</v>
      </c>
      <c r="G61" s="12">
        <v>5222</v>
      </c>
      <c r="H61" s="38" t="s">
        <v>338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s="16" customFormat="1" ht="15.75" x14ac:dyDescent="0.25">
      <c r="A62" s="90" t="s">
        <v>459</v>
      </c>
      <c r="B62" s="9" t="s">
        <v>28</v>
      </c>
      <c r="C62" s="11" t="s">
        <v>335</v>
      </c>
      <c r="D62" s="13" t="s">
        <v>337</v>
      </c>
      <c r="E62" s="49">
        <v>200000</v>
      </c>
      <c r="F62" s="31" t="s">
        <v>11</v>
      </c>
      <c r="G62" s="12">
        <v>5222</v>
      </c>
      <c r="H62" s="38" t="s">
        <v>338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s="16" customFormat="1" ht="15.75" x14ac:dyDescent="0.25">
      <c r="A63" s="90" t="s">
        <v>460</v>
      </c>
      <c r="B63" s="9" t="s">
        <v>28</v>
      </c>
      <c r="C63" s="11" t="s">
        <v>98</v>
      </c>
      <c r="D63" s="13" t="s">
        <v>99</v>
      </c>
      <c r="E63" s="49">
        <v>50000</v>
      </c>
      <c r="F63" s="31" t="s">
        <v>11</v>
      </c>
      <c r="G63" s="12">
        <v>5213</v>
      </c>
      <c r="H63" s="38">
        <v>25873261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s="16" customFormat="1" ht="15.75" x14ac:dyDescent="0.25">
      <c r="A64" s="90" t="s">
        <v>461</v>
      </c>
      <c r="B64" s="9" t="s">
        <v>28</v>
      </c>
      <c r="C64" s="11" t="s">
        <v>133</v>
      </c>
      <c r="D64" s="13" t="s">
        <v>134</v>
      </c>
      <c r="E64" s="49">
        <v>50000</v>
      </c>
      <c r="F64" s="31" t="s">
        <v>11</v>
      </c>
      <c r="G64" s="12">
        <v>5221</v>
      </c>
      <c r="H64" s="38">
        <v>27172392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s="16" customFormat="1" ht="15.75" x14ac:dyDescent="0.25">
      <c r="A65" s="90" t="s">
        <v>462</v>
      </c>
      <c r="B65" s="9" t="s">
        <v>28</v>
      </c>
      <c r="C65" s="11" t="s">
        <v>331</v>
      </c>
      <c r="D65" s="13" t="s">
        <v>332</v>
      </c>
      <c r="E65" s="49">
        <v>100000</v>
      </c>
      <c r="F65" s="31" t="s">
        <v>11</v>
      </c>
      <c r="G65" s="12">
        <v>5229</v>
      </c>
      <c r="H65" s="38" t="s">
        <v>512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x14ac:dyDescent="0.25">
      <c r="A66" s="90" t="s">
        <v>463</v>
      </c>
      <c r="B66" s="9" t="s">
        <v>28</v>
      </c>
      <c r="C66" s="11" t="s">
        <v>339</v>
      </c>
      <c r="D66" s="13" t="s">
        <v>340</v>
      </c>
      <c r="E66" s="49">
        <v>200000</v>
      </c>
      <c r="F66" s="31" t="s">
        <v>11</v>
      </c>
      <c r="G66" s="12">
        <v>5229</v>
      </c>
      <c r="H66" s="37">
        <v>42940974</v>
      </c>
    </row>
    <row r="67" spans="1:32" ht="15.75" x14ac:dyDescent="0.25">
      <c r="A67" s="90" t="s">
        <v>464</v>
      </c>
      <c r="B67" s="9" t="s">
        <v>28</v>
      </c>
      <c r="C67" s="11" t="s">
        <v>319</v>
      </c>
      <c r="D67" s="13" t="s">
        <v>320</v>
      </c>
      <c r="E67" s="49">
        <v>100000</v>
      </c>
      <c r="F67" s="31" t="s">
        <v>11</v>
      </c>
      <c r="G67" s="12">
        <v>5222</v>
      </c>
      <c r="H67" s="37">
        <v>22835661</v>
      </c>
    </row>
    <row r="68" spans="1:32" ht="15.75" x14ac:dyDescent="0.25">
      <c r="A68" s="89" t="s">
        <v>398</v>
      </c>
      <c r="B68" s="9" t="s">
        <v>28</v>
      </c>
      <c r="C68" s="11" t="s">
        <v>295</v>
      </c>
      <c r="D68" s="13" t="s">
        <v>297</v>
      </c>
      <c r="E68" s="48">
        <v>400000</v>
      </c>
      <c r="F68" s="31" t="s">
        <v>11</v>
      </c>
      <c r="G68" s="12">
        <v>5222</v>
      </c>
      <c r="H68" s="38" t="s">
        <v>298</v>
      </c>
    </row>
    <row r="69" spans="1:32" ht="15.75" x14ac:dyDescent="0.25">
      <c r="A69" s="90" t="s">
        <v>465</v>
      </c>
      <c r="B69" s="9" t="s">
        <v>28</v>
      </c>
      <c r="C69" s="11" t="s">
        <v>59</v>
      </c>
      <c r="D69" s="13" t="s">
        <v>105</v>
      </c>
      <c r="E69" s="49">
        <v>50000</v>
      </c>
      <c r="F69" s="31" t="s">
        <v>11</v>
      </c>
      <c r="G69" s="12">
        <v>5213</v>
      </c>
      <c r="H69" s="37">
        <v>29054672</v>
      </c>
    </row>
    <row r="70" spans="1:32" ht="15.75" x14ac:dyDescent="0.25">
      <c r="A70" s="89" t="s">
        <v>399</v>
      </c>
      <c r="B70" s="9" t="s">
        <v>28</v>
      </c>
      <c r="C70" s="11" t="s">
        <v>295</v>
      </c>
      <c r="D70" s="13" t="s">
        <v>296</v>
      </c>
      <c r="E70" s="48">
        <v>200000</v>
      </c>
      <c r="F70" s="31" t="s">
        <v>11</v>
      </c>
      <c r="G70" s="12">
        <v>5222</v>
      </c>
      <c r="H70" s="37">
        <v>65401255</v>
      </c>
    </row>
    <row r="71" spans="1:32" ht="15.75" x14ac:dyDescent="0.25">
      <c r="A71" s="90" t="s">
        <v>466</v>
      </c>
      <c r="B71" s="9" t="s">
        <v>28</v>
      </c>
      <c r="C71" s="11" t="s">
        <v>29</v>
      </c>
      <c r="D71" s="13" t="s">
        <v>30</v>
      </c>
      <c r="E71" s="49">
        <v>240000</v>
      </c>
      <c r="F71" s="31" t="s">
        <v>11</v>
      </c>
      <c r="G71" s="12">
        <v>5212</v>
      </c>
      <c r="H71" s="37">
        <v>11232994</v>
      </c>
    </row>
    <row r="72" spans="1:32" ht="15.75" x14ac:dyDescent="0.25">
      <c r="A72" s="90" t="s">
        <v>467</v>
      </c>
      <c r="B72" s="9" t="s">
        <v>28</v>
      </c>
      <c r="C72" s="11" t="s">
        <v>129</v>
      </c>
      <c r="D72" s="13" t="s">
        <v>135</v>
      </c>
      <c r="E72" s="49">
        <v>100000</v>
      </c>
      <c r="F72" s="31" t="s">
        <v>11</v>
      </c>
      <c r="G72" s="12">
        <v>5221</v>
      </c>
      <c r="H72" s="37">
        <v>25761382</v>
      </c>
    </row>
    <row r="73" spans="1:32" ht="15.75" x14ac:dyDescent="0.25">
      <c r="A73" s="90" t="s">
        <v>468</v>
      </c>
      <c r="B73" s="9" t="s">
        <v>28</v>
      </c>
      <c r="C73" s="11" t="s">
        <v>129</v>
      </c>
      <c r="D73" s="13" t="s">
        <v>136</v>
      </c>
      <c r="E73" s="49">
        <v>100000</v>
      </c>
      <c r="F73" s="31" t="s">
        <v>11</v>
      </c>
      <c r="G73" s="12">
        <v>5221</v>
      </c>
      <c r="H73" s="37">
        <v>25761382</v>
      </c>
    </row>
    <row r="74" spans="1:32" ht="15.75" x14ac:dyDescent="0.25">
      <c r="A74" s="90" t="s">
        <v>469</v>
      </c>
      <c r="B74" s="9" t="s">
        <v>28</v>
      </c>
      <c r="C74" s="18" t="s">
        <v>103</v>
      </c>
      <c r="D74" s="18" t="s">
        <v>104</v>
      </c>
      <c r="E74" s="50">
        <v>200000</v>
      </c>
      <c r="F74" s="31" t="s">
        <v>11</v>
      </c>
      <c r="G74" s="12">
        <v>5213</v>
      </c>
      <c r="H74" s="37">
        <v>44015844</v>
      </c>
    </row>
    <row r="75" spans="1:32" ht="15.75" x14ac:dyDescent="0.25">
      <c r="A75" s="89" t="s">
        <v>400</v>
      </c>
      <c r="B75" s="9" t="s">
        <v>28</v>
      </c>
      <c r="C75" s="11" t="s">
        <v>131</v>
      </c>
      <c r="D75" s="11" t="s">
        <v>132</v>
      </c>
      <c r="E75" s="48">
        <v>145000</v>
      </c>
      <c r="F75" s="31" t="s">
        <v>11</v>
      </c>
      <c r="G75" s="12">
        <v>5221</v>
      </c>
      <c r="H75" s="37">
        <v>24125628</v>
      </c>
    </row>
    <row r="76" spans="1:32" ht="15.75" x14ac:dyDescent="0.25">
      <c r="A76" s="90" t="s">
        <v>470</v>
      </c>
      <c r="B76" s="9" t="s">
        <v>28</v>
      </c>
      <c r="C76" s="11" t="s">
        <v>327</v>
      </c>
      <c r="D76" s="23" t="s">
        <v>328</v>
      </c>
      <c r="E76" s="51">
        <v>50000</v>
      </c>
      <c r="F76" s="31" t="s">
        <v>11</v>
      </c>
      <c r="G76" s="12">
        <v>5213</v>
      </c>
      <c r="H76" s="37">
        <v>25833901</v>
      </c>
    </row>
    <row r="77" spans="1:32" ht="15.75" x14ac:dyDescent="0.25">
      <c r="A77" s="90" t="s">
        <v>471</v>
      </c>
      <c r="B77" s="9" t="s">
        <v>28</v>
      </c>
      <c r="C77" s="11" t="s">
        <v>29</v>
      </c>
      <c r="D77" s="13" t="s">
        <v>31</v>
      </c>
      <c r="E77" s="49">
        <v>100000</v>
      </c>
      <c r="F77" s="31" t="s">
        <v>11</v>
      </c>
      <c r="G77" s="12">
        <v>5212</v>
      </c>
      <c r="H77" s="37">
        <v>11232994</v>
      </c>
    </row>
    <row r="78" spans="1:32" ht="15.75" x14ac:dyDescent="0.25">
      <c r="A78" s="90" t="s">
        <v>472</v>
      </c>
      <c r="B78" s="9" t="s">
        <v>28</v>
      </c>
      <c r="C78" s="11" t="s">
        <v>141</v>
      </c>
      <c r="D78" s="13" t="s">
        <v>150</v>
      </c>
      <c r="E78" s="49">
        <v>70000</v>
      </c>
      <c r="F78" s="31" t="s">
        <v>11</v>
      </c>
      <c r="G78" s="12">
        <v>5222</v>
      </c>
      <c r="H78" s="37" t="s">
        <v>151</v>
      </c>
    </row>
    <row r="79" spans="1:32" ht="15.75" x14ac:dyDescent="0.25">
      <c r="A79" s="90" t="s">
        <v>473</v>
      </c>
      <c r="B79" s="9" t="s">
        <v>28</v>
      </c>
      <c r="C79" s="11" t="s">
        <v>100</v>
      </c>
      <c r="D79" s="13" t="s">
        <v>101</v>
      </c>
      <c r="E79" s="49">
        <v>100000</v>
      </c>
      <c r="F79" s="31" t="s">
        <v>11</v>
      </c>
      <c r="G79" s="12">
        <v>5213</v>
      </c>
      <c r="H79" s="37">
        <v>28062868</v>
      </c>
    </row>
    <row r="80" spans="1:32" ht="15.75" x14ac:dyDescent="0.25">
      <c r="A80" s="90" t="s">
        <v>474</v>
      </c>
      <c r="B80" s="9" t="s">
        <v>28</v>
      </c>
      <c r="C80" s="11" t="s">
        <v>94</v>
      </c>
      <c r="D80" s="13" t="s">
        <v>95</v>
      </c>
      <c r="E80" s="49">
        <v>100000</v>
      </c>
      <c r="F80" s="31" t="s">
        <v>11</v>
      </c>
      <c r="G80" s="12">
        <v>5213</v>
      </c>
      <c r="H80" s="37">
        <v>26714949</v>
      </c>
    </row>
    <row r="81" spans="1:8" ht="15.75" x14ac:dyDescent="0.25">
      <c r="A81" s="90" t="s">
        <v>475</v>
      </c>
      <c r="B81" s="9" t="s">
        <v>28</v>
      </c>
      <c r="C81" s="11" t="s">
        <v>32</v>
      </c>
      <c r="D81" s="13" t="s">
        <v>34</v>
      </c>
      <c r="E81" s="49">
        <v>10000</v>
      </c>
      <c r="F81" s="31" t="s">
        <v>11</v>
      </c>
      <c r="G81" s="12">
        <v>5212</v>
      </c>
      <c r="H81" s="37">
        <v>71572325</v>
      </c>
    </row>
    <row r="82" spans="1:8" ht="15.75" x14ac:dyDescent="0.25">
      <c r="A82" s="90" t="s">
        <v>476</v>
      </c>
      <c r="B82" s="9" t="s">
        <v>28</v>
      </c>
      <c r="C82" s="11" t="s">
        <v>32</v>
      </c>
      <c r="D82" s="13" t="s">
        <v>33</v>
      </c>
      <c r="E82" s="49">
        <v>10000</v>
      </c>
      <c r="F82" s="31" t="s">
        <v>11</v>
      </c>
      <c r="G82" s="12">
        <v>5212</v>
      </c>
      <c r="H82" s="37">
        <v>71572325</v>
      </c>
    </row>
    <row r="83" spans="1:8" ht="15.75" x14ac:dyDescent="0.25">
      <c r="A83" s="90" t="s">
        <v>477</v>
      </c>
      <c r="B83" s="9" t="s">
        <v>28</v>
      </c>
      <c r="C83" s="11" t="s">
        <v>306</v>
      </c>
      <c r="D83" s="13" t="s">
        <v>307</v>
      </c>
      <c r="E83" s="49">
        <v>100000</v>
      </c>
      <c r="F83" s="31" t="s">
        <v>11</v>
      </c>
      <c r="G83" s="12">
        <v>5222</v>
      </c>
      <c r="H83" s="38" t="s">
        <v>308</v>
      </c>
    </row>
    <row r="84" spans="1:8" ht="15.75" x14ac:dyDescent="0.25">
      <c r="A84" s="90" t="s">
        <v>478</v>
      </c>
      <c r="B84" s="9" t="s">
        <v>28</v>
      </c>
      <c r="C84" s="11" t="s">
        <v>311</v>
      </c>
      <c r="D84" s="13" t="s">
        <v>312</v>
      </c>
      <c r="E84" s="49">
        <v>100000</v>
      </c>
      <c r="F84" s="31" t="s">
        <v>11</v>
      </c>
      <c r="G84" s="12">
        <v>5222</v>
      </c>
      <c r="H84" s="37">
        <v>26995140</v>
      </c>
    </row>
    <row r="85" spans="1:8" ht="15.75" x14ac:dyDescent="0.25">
      <c r="A85" s="90" t="s">
        <v>479</v>
      </c>
      <c r="B85" s="9" t="s">
        <v>35</v>
      </c>
      <c r="C85" s="18" t="s">
        <v>109</v>
      </c>
      <c r="D85" s="18" t="s">
        <v>110</v>
      </c>
      <c r="E85" s="50">
        <v>100000</v>
      </c>
      <c r="F85" s="31" t="s">
        <v>11</v>
      </c>
      <c r="G85" s="12">
        <v>5213</v>
      </c>
      <c r="H85" s="37">
        <v>61506192</v>
      </c>
    </row>
    <row r="86" spans="1:8" ht="15.75" x14ac:dyDescent="0.25">
      <c r="A86" s="90" t="s">
        <v>480</v>
      </c>
      <c r="B86" s="9" t="s">
        <v>35</v>
      </c>
      <c r="C86" s="18" t="s">
        <v>36</v>
      </c>
      <c r="D86" s="18" t="s">
        <v>37</v>
      </c>
      <c r="E86" s="50">
        <v>25000</v>
      </c>
      <c r="F86" s="31" t="s">
        <v>11</v>
      </c>
      <c r="G86" s="12">
        <v>5212</v>
      </c>
      <c r="H86" s="37">
        <v>12223425</v>
      </c>
    </row>
    <row r="87" spans="1:8" ht="15.75" x14ac:dyDescent="0.25">
      <c r="A87" s="90" t="s">
        <v>481</v>
      </c>
      <c r="B87" s="9" t="s">
        <v>35</v>
      </c>
      <c r="C87" s="18" t="s">
        <v>114</v>
      </c>
      <c r="D87" s="18" t="s">
        <v>115</v>
      </c>
      <c r="E87" s="50">
        <v>200000</v>
      </c>
      <c r="F87" s="31" t="s">
        <v>11</v>
      </c>
      <c r="G87" s="12">
        <v>5213</v>
      </c>
      <c r="H87" s="37">
        <v>41695801</v>
      </c>
    </row>
    <row r="88" spans="1:8" ht="15.75" x14ac:dyDescent="0.25">
      <c r="A88" s="90" t="s">
        <v>482</v>
      </c>
      <c r="B88" s="9" t="s">
        <v>35</v>
      </c>
      <c r="C88" s="11" t="s">
        <v>116</v>
      </c>
      <c r="D88" s="18" t="s">
        <v>117</v>
      </c>
      <c r="E88" s="50">
        <v>300000</v>
      </c>
      <c r="F88" s="31" t="s">
        <v>11</v>
      </c>
      <c r="G88" s="12">
        <v>5213</v>
      </c>
      <c r="H88" s="37">
        <v>27876829</v>
      </c>
    </row>
    <row r="89" spans="1:8" ht="15.75" x14ac:dyDescent="0.25">
      <c r="A89" s="90" t="s">
        <v>483</v>
      </c>
      <c r="B89" s="9" t="s">
        <v>35</v>
      </c>
      <c r="C89" s="11" t="s">
        <v>116</v>
      </c>
      <c r="D89" s="18" t="s">
        <v>118</v>
      </c>
      <c r="E89" s="50">
        <v>200000</v>
      </c>
      <c r="F89" s="31" t="s">
        <v>11</v>
      </c>
      <c r="G89" s="12">
        <v>5213</v>
      </c>
      <c r="H89" s="37">
        <v>27876829</v>
      </c>
    </row>
    <row r="90" spans="1:8" ht="15.75" x14ac:dyDescent="0.25">
      <c r="A90" s="90" t="s">
        <v>484</v>
      </c>
      <c r="B90" s="9" t="s">
        <v>35</v>
      </c>
      <c r="C90" s="11" t="s">
        <v>112</v>
      </c>
      <c r="D90" s="18" t="s">
        <v>113</v>
      </c>
      <c r="E90" s="50">
        <v>300000</v>
      </c>
      <c r="F90" s="31" t="s">
        <v>11</v>
      </c>
      <c r="G90" s="12">
        <v>5213</v>
      </c>
      <c r="H90" s="37">
        <v>28645197</v>
      </c>
    </row>
    <row r="91" spans="1:8" ht="15.75" x14ac:dyDescent="0.25">
      <c r="A91" s="90" t="s">
        <v>485</v>
      </c>
      <c r="B91" s="9" t="s">
        <v>35</v>
      </c>
      <c r="C91" s="11" t="s">
        <v>96</v>
      </c>
      <c r="D91" s="18" t="s">
        <v>119</v>
      </c>
      <c r="E91" s="50">
        <v>200000</v>
      </c>
      <c r="F91" s="31" t="s">
        <v>11</v>
      </c>
      <c r="G91" s="12">
        <v>5213</v>
      </c>
      <c r="H91" s="37">
        <v>61503240</v>
      </c>
    </row>
    <row r="92" spans="1:8" ht="15.75" x14ac:dyDescent="0.25">
      <c r="A92" s="90" t="s">
        <v>486</v>
      </c>
      <c r="B92" s="9" t="s">
        <v>35</v>
      </c>
      <c r="C92" s="11" t="s">
        <v>319</v>
      </c>
      <c r="D92" s="18" t="s">
        <v>322</v>
      </c>
      <c r="E92" s="50">
        <v>100000</v>
      </c>
      <c r="F92" s="31" t="s">
        <v>11</v>
      </c>
      <c r="G92" s="12">
        <v>5222</v>
      </c>
      <c r="H92" s="37">
        <v>22835661</v>
      </c>
    </row>
    <row r="93" spans="1:8" ht="15.75" x14ac:dyDescent="0.25">
      <c r="A93" s="90" t="s">
        <v>487</v>
      </c>
      <c r="B93" s="9" t="s">
        <v>35</v>
      </c>
      <c r="C93" s="11" t="s">
        <v>319</v>
      </c>
      <c r="D93" s="18" t="s">
        <v>321</v>
      </c>
      <c r="E93" s="50">
        <v>280000</v>
      </c>
      <c r="F93" s="31" t="s">
        <v>11</v>
      </c>
      <c r="G93" s="12">
        <v>5222</v>
      </c>
      <c r="H93" s="37">
        <v>22835661</v>
      </c>
    </row>
    <row r="94" spans="1:8" ht="15.75" x14ac:dyDescent="0.25">
      <c r="A94" s="90" t="s">
        <v>488</v>
      </c>
      <c r="B94" s="9" t="s">
        <v>35</v>
      </c>
      <c r="C94" s="11" t="s">
        <v>323</v>
      </c>
      <c r="D94" s="18" t="s">
        <v>324</v>
      </c>
      <c r="E94" s="50">
        <v>300000</v>
      </c>
      <c r="F94" s="31" t="s">
        <v>11</v>
      </c>
      <c r="G94" s="12">
        <v>5332</v>
      </c>
      <c r="H94" s="37">
        <v>68407700</v>
      </c>
    </row>
    <row r="95" spans="1:8" ht="15.75" x14ac:dyDescent="0.25">
      <c r="A95" s="89" t="s">
        <v>401</v>
      </c>
      <c r="B95" s="9" t="s">
        <v>35</v>
      </c>
      <c r="C95" s="13" t="s">
        <v>295</v>
      </c>
      <c r="D95" s="13" t="s">
        <v>304</v>
      </c>
      <c r="E95" s="48">
        <v>280000</v>
      </c>
      <c r="F95" s="31" t="s">
        <v>11</v>
      </c>
      <c r="G95" s="12">
        <v>5222</v>
      </c>
      <c r="H95" s="37">
        <v>65401255</v>
      </c>
    </row>
    <row r="96" spans="1:8" ht="15.75" x14ac:dyDescent="0.25">
      <c r="A96" s="89" t="s">
        <v>402</v>
      </c>
      <c r="B96" s="9" t="s">
        <v>35</v>
      </c>
      <c r="C96" s="13" t="s">
        <v>295</v>
      </c>
      <c r="D96" s="13" t="s">
        <v>305</v>
      </c>
      <c r="E96" s="48">
        <v>270000</v>
      </c>
      <c r="F96" s="31" t="s">
        <v>11</v>
      </c>
      <c r="G96" s="12">
        <v>5222</v>
      </c>
      <c r="H96" s="37">
        <v>65401255</v>
      </c>
    </row>
    <row r="97" spans="1:8" ht="15.75" x14ac:dyDescent="0.25">
      <c r="A97" s="89" t="s">
        <v>403</v>
      </c>
      <c r="B97" s="9" t="s">
        <v>35</v>
      </c>
      <c r="C97" s="13" t="s">
        <v>295</v>
      </c>
      <c r="D97" s="24" t="s">
        <v>303</v>
      </c>
      <c r="E97" s="52">
        <v>240000</v>
      </c>
      <c r="F97" s="31" t="s">
        <v>11</v>
      </c>
      <c r="G97" s="12">
        <v>5222</v>
      </c>
      <c r="H97" s="39" t="s">
        <v>298</v>
      </c>
    </row>
    <row r="98" spans="1:8" ht="15.75" x14ac:dyDescent="0.25">
      <c r="A98" s="89" t="s">
        <v>404</v>
      </c>
      <c r="B98" s="9" t="s">
        <v>35</v>
      </c>
      <c r="C98" s="11" t="s">
        <v>59</v>
      </c>
      <c r="D98" s="11" t="s">
        <v>108</v>
      </c>
      <c r="E98" s="48">
        <v>150000</v>
      </c>
      <c r="F98" s="31" t="s">
        <v>11</v>
      </c>
      <c r="G98" s="12">
        <v>5213</v>
      </c>
      <c r="H98" s="37">
        <v>29054672</v>
      </c>
    </row>
    <row r="99" spans="1:8" ht="15.75" x14ac:dyDescent="0.25">
      <c r="A99" s="89" t="s">
        <v>405</v>
      </c>
      <c r="B99" s="9" t="s">
        <v>35</v>
      </c>
      <c r="C99" s="11" t="s">
        <v>59</v>
      </c>
      <c r="D99" s="11" t="s">
        <v>107</v>
      </c>
      <c r="E99" s="48">
        <v>150000</v>
      </c>
      <c r="F99" s="31" t="s">
        <v>11</v>
      </c>
      <c r="G99" s="12">
        <v>5213</v>
      </c>
      <c r="H99" s="37">
        <v>29054672</v>
      </c>
    </row>
    <row r="100" spans="1:8" ht="15.75" x14ac:dyDescent="0.25">
      <c r="A100" s="89" t="s">
        <v>406</v>
      </c>
      <c r="B100" s="9" t="s">
        <v>35</v>
      </c>
      <c r="C100" s="11" t="s">
        <v>59</v>
      </c>
      <c r="D100" s="11" t="s">
        <v>106</v>
      </c>
      <c r="E100" s="48">
        <v>250000</v>
      </c>
      <c r="F100" s="31" t="s">
        <v>11</v>
      </c>
      <c r="G100" s="12">
        <v>5213</v>
      </c>
      <c r="H100" s="37">
        <v>29054672</v>
      </c>
    </row>
    <row r="101" spans="1:8" ht="15.75" x14ac:dyDescent="0.25">
      <c r="A101" s="89" t="s">
        <v>407</v>
      </c>
      <c r="B101" s="9" t="s">
        <v>35</v>
      </c>
      <c r="C101" s="13" t="s">
        <v>131</v>
      </c>
      <c r="D101" s="13" t="s">
        <v>137</v>
      </c>
      <c r="E101" s="48">
        <v>300000</v>
      </c>
      <c r="F101" s="31" t="s">
        <v>11</v>
      </c>
      <c r="G101" s="12">
        <v>5221</v>
      </c>
      <c r="H101" s="37">
        <v>24125628</v>
      </c>
    </row>
    <row r="102" spans="1:8" ht="15.75" x14ac:dyDescent="0.25">
      <c r="A102" s="90" t="s">
        <v>489</v>
      </c>
      <c r="B102" s="9" t="s">
        <v>35</v>
      </c>
      <c r="C102" s="11" t="s">
        <v>29</v>
      </c>
      <c r="D102" s="18" t="s">
        <v>38</v>
      </c>
      <c r="E102" s="50">
        <v>300000</v>
      </c>
      <c r="F102" s="31" t="s">
        <v>11</v>
      </c>
      <c r="G102" s="12">
        <v>5212</v>
      </c>
      <c r="H102" s="37">
        <v>11232994</v>
      </c>
    </row>
    <row r="103" spans="1:8" ht="15.75" x14ac:dyDescent="0.25">
      <c r="A103" s="90" t="s">
        <v>490</v>
      </c>
      <c r="B103" s="9" t="s">
        <v>35</v>
      </c>
      <c r="C103" s="11" t="s">
        <v>39</v>
      </c>
      <c r="D103" s="18" t="s">
        <v>40</v>
      </c>
      <c r="E103" s="50">
        <v>100000</v>
      </c>
      <c r="F103" s="31" t="s">
        <v>11</v>
      </c>
      <c r="G103" s="12">
        <v>5212</v>
      </c>
      <c r="H103" s="37">
        <v>12039888</v>
      </c>
    </row>
    <row r="104" spans="1:8" ht="15.75" x14ac:dyDescent="0.25">
      <c r="A104" s="90" t="s">
        <v>491</v>
      </c>
      <c r="B104" s="9" t="s">
        <v>35</v>
      </c>
      <c r="C104" s="11" t="s">
        <v>154</v>
      </c>
      <c r="D104" s="18" t="s">
        <v>155</v>
      </c>
      <c r="E104" s="50">
        <v>100000</v>
      </c>
      <c r="F104" s="31" t="s">
        <v>11</v>
      </c>
      <c r="G104" s="12">
        <v>5222</v>
      </c>
      <c r="H104" s="37">
        <v>26641798</v>
      </c>
    </row>
    <row r="105" spans="1:8" ht="15.75" x14ac:dyDescent="0.25">
      <c r="A105" s="90" t="s">
        <v>492</v>
      </c>
      <c r="B105" s="9" t="s">
        <v>35</v>
      </c>
      <c r="C105" s="11" t="s">
        <v>152</v>
      </c>
      <c r="D105" s="18" t="s">
        <v>153</v>
      </c>
      <c r="E105" s="50">
        <v>25000</v>
      </c>
      <c r="F105" s="31" t="s">
        <v>11</v>
      </c>
      <c r="G105" s="12">
        <v>5222</v>
      </c>
      <c r="H105" s="37">
        <v>44991771</v>
      </c>
    </row>
    <row r="106" spans="1:8" ht="15.75" x14ac:dyDescent="0.25">
      <c r="A106" s="90" t="s">
        <v>493</v>
      </c>
      <c r="B106" s="9" t="s">
        <v>35</v>
      </c>
      <c r="C106" s="11" t="s">
        <v>311</v>
      </c>
      <c r="D106" s="18" t="s">
        <v>316</v>
      </c>
      <c r="E106" s="50">
        <v>150000</v>
      </c>
      <c r="F106" s="31" t="s">
        <v>11</v>
      </c>
      <c r="G106" s="12">
        <v>5222</v>
      </c>
      <c r="H106" s="37">
        <v>26995140</v>
      </c>
    </row>
    <row r="107" spans="1:8" ht="15.75" x14ac:dyDescent="0.25">
      <c r="A107" s="90" t="s">
        <v>494</v>
      </c>
      <c r="B107" s="9" t="s">
        <v>35</v>
      </c>
      <c r="C107" s="11" t="s">
        <v>311</v>
      </c>
      <c r="D107" s="18" t="s">
        <v>315</v>
      </c>
      <c r="E107" s="50">
        <v>100000</v>
      </c>
      <c r="F107" s="31" t="s">
        <v>11</v>
      </c>
      <c r="G107" s="12">
        <v>5222</v>
      </c>
      <c r="H107" s="37">
        <v>26995140</v>
      </c>
    </row>
    <row r="108" spans="1:8" ht="15.75" x14ac:dyDescent="0.25">
      <c r="A108" s="90" t="s">
        <v>495</v>
      </c>
      <c r="B108" s="9" t="s">
        <v>35</v>
      </c>
      <c r="C108" s="11" t="s">
        <v>311</v>
      </c>
      <c r="D108" s="18" t="s">
        <v>313</v>
      </c>
      <c r="E108" s="50">
        <v>100000</v>
      </c>
      <c r="F108" s="31" t="s">
        <v>11</v>
      </c>
      <c r="G108" s="12">
        <v>5222</v>
      </c>
      <c r="H108" s="38" t="s">
        <v>314</v>
      </c>
    </row>
    <row r="109" spans="1:8" ht="15.75" x14ac:dyDescent="0.25">
      <c r="A109" s="90" t="s">
        <v>496</v>
      </c>
      <c r="B109" s="9" t="s">
        <v>35</v>
      </c>
      <c r="C109" s="11" t="s">
        <v>129</v>
      </c>
      <c r="D109" s="18" t="s">
        <v>138</v>
      </c>
      <c r="E109" s="50">
        <v>200000</v>
      </c>
      <c r="F109" s="31" t="s">
        <v>11</v>
      </c>
      <c r="G109" s="12">
        <v>5221</v>
      </c>
      <c r="H109" s="37">
        <v>25761382</v>
      </c>
    </row>
    <row r="110" spans="1:8" ht="15.75" x14ac:dyDescent="0.25">
      <c r="A110" s="90" t="s">
        <v>497</v>
      </c>
      <c r="B110" s="9" t="s">
        <v>35</v>
      </c>
      <c r="C110" s="11" t="s">
        <v>53</v>
      </c>
      <c r="D110" s="18" t="s">
        <v>111</v>
      </c>
      <c r="E110" s="50">
        <v>200000</v>
      </c>
      <c r="F110" s="31" t="s">
        <v>11</v>
      </c>
      <c r="G110" s="12">
        <v>5213</v>
      </c>
      <c r="H110" s="37">
        <v>25551132</v>
      </c>
    </row>
    <row r="111" spans="1:8" ht="15.75" x14ac:dyDescent="0.25">
      <c r="A111" s="89" t="s">
        <v>408</v>
      </c>
      <c r="B111" s="9" t="s">
        <v>212</v>
      </c>
      <c r="C111" s="12" t="s">
        <v>213</v>
      </c>
      <c r="D111" s="12" t="s">
        <v>214</v>
      </c>
      <c r="E111" s="48">
        <v>171600</v>
      </c>
      <c r="F111" s="31" t="s">
        <v>11</v>
      </c>
      <c r="G111" s="12">
        <v>5323</v>
      </c>
      <c r="H111" s="37">
        <v>70891508</v>
      </c>
    </row>
    <row r="112" spans="1:8" ht="15.75" x14ac:dyDescent="0.25">
      <c r="A112" s="89" t="s">
        <v>409</v>
      </c>
      <c r="B112" s="9" t="s">
        <v>212</v>
      </c>
      <c r="C112" s="21" t="s">
        <v>215</v>
      </c>
      <c r="D112" s="20" t="s">
        <v>216</v>
      </c>
      <c r="E112" s="48">
        <v>227520</v>
      </c>
      <c r="F112" s="31" t="s">
        <v>11</v>
      </c>
      <c r="G112" s="12">
        <v>5323</v>
      </c>
      <c r="H112" s="37">
        <v>70892822</v>
      </c>
    </row>
    <row r="113" spans="1:8" ht="15.75" x14ac:dyDescent="0.25">
      <c r="A113" s="89" t="s">
        <v>410</v>
      </c>
      <c r="B113" s="9" t="s">
        <v>212</v>
      </c>
      <c r="C113" s="21" t="s">
        <v>217</v>
      </c>
      <c r="D113" s="20" t="s">
        <v>218</v>
      </c>
      <c r="E113" s="48">
        <v>300000</v>
      </c>
      <c r="F113" s="31" t="s">
        <v>11</v>
      </c>
      <c r="G113" s="12">
        <v>5323</v>
      </c>
      <c r="H113" s="37">
        <v>70891095</v>
      </c>
    </row>
    <row r="114" spans="1:8" ht="15.75" x14ac:dyDescent="0.25">
      <c r="A114" s="90" t="s">
        <v>498</v>
      </c>
      <c r="B114" s="9" t="s">
        <v>212</v>
      </c>
      <c r="C114" s="11" t="s">
        <v>219</v>
      </c>
      <c r="D114" s="18" t="s">
        <v>220</v>
      </c>
      <c r="E114" s="51">
        <v>300000</v>
      </c>
      <c r="F114" s="31" t="s">
        <v>11</v>
      </c>
      <c r="G114" s="12">
        <v>5323</v>
      </c>
      <c r="H114" s="37">
        <v>70889546</v>
      </c>
    </row>
    <row r="115" spans="1:8" ht="15.75" x14ac:dyDescent="0.25">
      <c r="A115" s="90" t="s">
        <v>499</v>
      </c>
      <c r="B115" s="9" t="s">
        <v>120</v>
      </c>
      <c r="C115" s="11" t="s">
        <v>206</v>
      </c>
      <c r="D115" s="18" t="s">
        <v>207</v>
      </c>
      <c r="E115" s="51">
        <v>100000</v>
      </c>
      <c r="F115" s="31" t="s">
        <v>11</v>
      </c>
      <c r="G115" s="12">
        <v>5321</v>
      </c>
      <c r="H115" s="38" t="s">
        <v>208</v>
      </c>
    </row>
    <row r="116" spans="1:8" ht="15.75" x14ac:dyDescent="0.25">
      <c r="A116" s="89" t="s">
        <v>411</v>
      </c>
      <c r="B116" s="9" t="s">
        <v>120</v>
      </c>
      <c r="C116" s="21" t="s">
        <v>217</v>
      </c>
      <c r="D116" s="20" t="s">
        <v>221</v>
      </c>
      <c r="E116" s="48">
        <v>100000</v>
      </c>
      <c r="F116" s="31" t="s">
        <v>11</v>
      </c>
      <c r="G116" s="12">
        <v>5323</v>
      </c>
      <c r="H116" s="37">
        <v>70891095</v>
      </c>
    </row>
    <row r="117" spans="1:8" ht="15.75" x14ac:dyDescent="0.25">
      <c r="A117" s="89" t="s">
        <v>412</v>
      </c>
      <c r="B117" s="9" t="s">
        <v>120</v>
      </c>
      <c r="C117" s="12" t="s">
        <v>179</v>
      </c>
      <c r="D117" s="20" t="s">
        <v>180</v>
      </c>
      <c r="E117" s="48">
        <v>79600</v>
      </c>
      <c r="F117" s="31" t="s">
        <v>11</v>
      </c>
      <c r="G117" s="12">
        <v>5321</v>
      </c>
      <c r="H117" s="37" t="s">
        <v>181</v>
      </c>
    </row>
    <row r="118" spans="1:8" ht="15.75" x14ac:dyDescent="0.25">
      <c r="A118" s="89" t="s">
        <v>413</v>
      </c>
      <c r="B118" s="9" t="s">
        <v>120</v>
      </c>
      <c r="C118" s="12" t="s">
        <v>191</v>
      </c>
      <c r="D118" s="20" t="s">
        <v>192</v>
      </c>
      <c r="E118" s="48">
        <v>100000</v>
      </c>
      <c r="F118" s="31" t="s">
        <v>11</v>
      </c>
      <c r="G118" s="12">
        <v>5321</v>
      </c>
      <c r="H118" s="37" t="s">
        <v>193</v>
      </c>
    </row>
    <row r="119" spans="1:8" ht="15.75" x14ac:dyDescent="0.25">
      <c r="A119" s="89" t="s">
        <v>414</v>
      </c>
      <c r="B119" s="9" t="s">
        <v>120</v>
      </c>
      <c r="C119" s="12" t="s">
        <v>167</v>
      </c>
      <c r="D119" s="20" t="s">
        <v>168</v>
      </c>
      <c r="E119" s="48">
        <v>100000</v>
      </c>
      <c r="F119" s="31" t="s">
        <v>11</v>
      </c>
      <c r="G119" s="12">
        <v>5321</v>
      </c>
      <c r="H119" s="37" t="s">
        <v>169</v>
      </c>
    </row>
    <row r="120" spans="1:8" ht="15.75" x14ac:dyDescent="0.25">
      <c r="A120" s="89" t="s">
        <v>415</v>
      </c>
      <c r="B120" s="9" t="s">
        <v>120</v>
      </c>
      <c r="C120" s="12" t="s">
        <v>182</v>
      </c>
      <c r="D120" s="20" t="s">
        <v>183</v>
      </c>
      <c r="E120" s="48">
        <v>100000</v>
      </c>
      <c r="F120" s="31" t="s">
        <v>11</v>
      </c>
      <c r="G120" s="12">
        <v>5321</v>
      </c>
      <c r="H120" s="37" t="s">
        <v>184</v>
      </c>
    </row>
    <row r="121" spans="1:8" ht="15.75" x14ac:dyDescent="0.25">
      <c r="A121" s="89" t="s">
        <v>416</v>
      </c>
      <c r="B121" s="9" t="s">
        <v>120</v>
      </c>
      <c r="C121" s="12" t="s">
        <v>188</v>
      </c>
      <c r="D121" s="20" t="s">
        <v>189</v>
      </c>
      <c r="E121" s="48">
        <v>80000</v>
      </c>
      <c r="F121" s="31" t="s">
        <v>11</v>
      </c>
      <c r="G121" s="12">
        <v>5321</v>
      </c>
      <c r="H121" s="37" t="s">
        <v>190</v>
      </c>
    </row>
    <row r="122" spans="1:8" ht="15.75" x14ac:dyDescent="0.25">
      <c r="A122" s="89" t="s">
        <v>417</v>
      </c>
      <c r="B122" s="9" t="s">
        <v>120</v>
      </c>
      <c r="C122" s="12" t="s">
        <v>200</v>
      </c>
      <c r="D122" s="20" t="s">
        <v>201</v>
      </c>
      <c r="E122" s="48">
        <v>100000</v>
      </c>
      <c r="F122" s="31" t="s">
        <v>11</v>
      </c>
      <c r="G122" s="12">
        <v>5321</v>
      </c>
      <c r="H122" s="37" t="s">
        <v>202</v>
      </c>
    </row>
    <row r="123" spans="1:8" ht="15.75" x14ac:dyDescent="0.25">
      <c r="A123" s="89" t="s">
        <v>418</v>
      </c>
      <c r="B123" s="9" t="s">
        <v>120</v>
      </c>
      <c r="C123" s="12" t="s">
        <v>173</v>
      </c>
      <c r="D123" s="20" t="s">
        <v>174</v>
      </c>
      <c r="E123" s="48">
        <v>100000</v>
      </c>
      <c r="F123" s="31" t="s">
        <v>11</v>
      </c>
      <c r="G123" s="12">
        <v>5321</v>
      </c>
      <c r="H123" s="37" t="s">
        <v>175</v>
      </c>
    </row>
    <row r="124" spans="1:8" ht="15.75" x14ac:dyDescent="0.25">
      <c r="A124" s="89" t="s">
        <v>419</v>
      </c>
      <c r="B124" s="9" t="s">
        <v>120</v>
      </c>
      <c r="C124" s="12" t="s">
        <v>170</v>
      </c>
      <c r="D124" s="20" t="s">
        <v>171</v>
      </c>
      <c r="E124" s="48">
        <v>100000</v>
      </c>
      <c r="F124" s="31" t="s">
        <v>11</v>
      </c>
      <c r="G124" s="12">
        <v>5321</v>
      </c>
      <c r="H124" s="37" t="s">
        <v>172</v>
      </c>
    </row>
    <row r="125" spans="1:8" ht="15.75" x14ac:dyDescent="0.25">
      <c r="A125" s="89" t="s">
        <v>420</v>
      </c>
      <c r="B125" s="9" t="s">
        <v>120</v>
      </c>
      <c r="C125" s="12" t="s">
        <v>197</v>
      </c>
      <c r="D125" s="20" t="s">
        <v>198</v>
      </c>
      <c r="E125" s="48">
        <v>100000</v>
      </c>
      <c r="F125" s="31" t="s">
        <v>11</v>
      </c>
      <c r="G125" s="12">
        <v>5321</v>
      </c>
      <c r="H125" s="37" t="s">
        <v>199</v>
      </c>
    </row>
    <row r="126" spans="1:8" ht="15.75" x14ac:dyDescent="0.25">
      <c r="A126" s="89" t="s">
        <v>421</v>
      </c>
      <c r="B126" s="9" t="s">
        <v>120</v>
      </c>
      <c r="C126" s="12" t="s">
        <v>203</v>
      </c>
      <c r="D126" s="20" t="s">
        <v>204</v>
      </c>
      <c r="E126" s="48">
        <v>100000</v>
      </c>
      <c r="F126" s="31" t="s">
        <v>11</v>
      </c>
      <c r="G126" s="12">
        <v>5321</v>
      </c>
      <c r="H126" s="37" t="s">
        <v>205</v>
      </c>
    </row>
    <row r="127" spans="1:8" ht="15.75" x14ac:dyDescent="0.25">
      <c r="A127" s="89" t="s">
        <v>422</v>
      </c>
      <c r="B127" s="9" t="s">
        <v>120</v>
      </c>
      <c r="C127" s="12" t="s">
        <v>176</v>
      </c>
      <c r="D127" s="20" t="s">
        <v>177</v>
      </c>
      <c r="E127" s="48">
        <v>75000</v>
      </c>
      <c r="F127" s="31" t="s">
        <v>11</v>
      </c>
      <c r="G127" s="12">
        <v>5321</v>
      </c>
      <c r="H127" s="37" t="s">
        <v>178</v>
      </c>
    </row>
    <row r="128" spans="1:8" ht="15.75" x14ac:dyDescent="0.25">
      <c r="A128" s="89" t="s">
        <v>423</v>
      </c>
      <c r="B128" s="9" t="s">
        <v>120</v>
      </c>
      <c r="C128" s="12" t="s">
        <v>194</v>
      </c>
      <c r="D128" s="20" t="s">
        <v>195</v>
      </c>
      <c r="E128" s="48">
        <v>90000</v>
      </c>
      <c r="F128" s="31" t="s">
        <v>11</v>
      </c>
      <c r="G128" s="12">
        <v>5321</v>
      </c>
      <c r="H128" s="37" t="s">
        <v>196</v>
      </c>
    </row>
    <row r="129" spans="1:32" ht="15.75" x14ac:dyDescent="0.25">
      <c r="A129" s="89" t="s">
        <v>424</v>
      </c>
      <c r="B129" s="9" t="s">
        <v>120</v>
      </c>
      <c r="C129" s="12" t="s">
        <v>185</v>
      </c>
      <c r="D129" s="20" t="s">
        <v>186</v>
      </c>
      <c r="E129" s="48">
        <v>100000</v>
      </c>
      <c r="F129" s="31" t="s">
        <v>11</v>
      </c>
      <c r="G129" s="12">
        <v>5321</v>
      </c>
      <c r="H129" s="37" t="s">
        <v>187</v>
      </c>
    </row>
    <row r="130" spans="1:32" ht="15.75" x14ac:dyDescent="0.25">
      <c r="A130" s="89" t="s">
        <v>453</v>
      </c>
      <c r="B130" s="9" t="s">
        <v>120</v>
      </c>
      <c r="C130" s="12" t="s">
        <v>329</v>
      </c>
      <c r="D130" s="20" t="s">
        <v>330</v>
      </c>
      <c r="E130" s="48">
        <v>100000</v>
      </c>
      <c r="F130" s="31" t="s">
        <v>11</v>
      </c>
      <c r="G130" s="12">
        <v>5321</v>
      </c>
      <c r="H130" s="38" t="s">
        <v>511</v>
      </c>
    </row>
    <row r="131" spans="1:32" ht="15.75" x14ac:dyDescent="0.25">
      <c r="A131" s="89" t="s">
        <v>425</v>
      </c>
      <c r="B131" s="9" t="s">
        <v>120</v>
      </c>
      <c r="C131" s="12" t="s">
        <v>121</v>
      </c>
      <c r="D131" s="20" t="s">
        <v>122</v>
      </c>
      <c r="E131" s="48">
        <v>100000</v>
      </c>
      <c r="F131" s="31" t="s">
        <v>11</v>
      </c>
      <c r="G131" s="12">
        <v>5213</v>
      </c>
      <c r="H131" s="37">
        <v>25385691</v>
      </c>
    </row>
    <row r="132" spans="1:32" ht="15.75" x14ac:dyDescent="0.25">
      <c r="A132" s="89" t="s">
        <v>426</v>
      </c>
      <c r="B132" s="9" t="s">
        <v>120</v>
      </c>
      <c r="C132" s="12" t="s">
        <v>209</v>
      </c>
      <c r="D132" s="20" t="s">
        <v>210</v>
      </c>
      <c r="E132" s="52">
        <v>100000</v>
      </c>
      <c r="F132" s="31" t="s">
        <v>11</v>
      </c>
      <c r="G132" s="12">
        <v>5321</v>
      </c>
      <c r="H132" s="57" t="s">
        <v>211</v>
      </c>
    </row>
    <row r="133" spans="1:32" ht="15.75" x14ac:dyDescent="0.25">
      <c r="A133" s="90" t="s">
        <v>452</v>
      </c>
      <c r="B133" s="17" t="s">
        <v>325</v>
      </c>
      <c r="C133" s="11" t="s">
        <v>323</v>
      </c>
      <c r="D133" s="18" t="s">
        <v>326</v>
      </c>
      <c r="E133" s="51">
        <v>198000</v>
      </c>
      <c r="F133" s="31" t="s">
        <v>11</v>
      </c>
      <c r="G133" s="12">
        <v>5332</v>
      </c>
      <c r="H133" s="37">
        <v>68407700</v>
      </c>
    </row>
    <row r="134" spans="1:32" ht="15.75" x14ac:dyDescent="0.25">
      <c r="A134" s="89" t="s">
        <v>427</v>
      </c>
      <c r="B134" s="9" t="s">
        <v>222</v>
      </c>
      <c r="C134" s="11" t="s">
        <v>225</v>
      </c>
      <c r="D134" s="11" t="s">
        <v>226</v>
      </c>
      <c r="E134" s="48">
        <v>519936</v>
      </c>
      <c r="F134" s="31" t="s">
        <v>11</v>
      </c>
      <c r="G134" s="15">
        <v>5323</v>
      </c>
      <c r="H134" s="37">
        <v>60609460</v>
      </c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 ht="15.75" x14ac:dyDescent="0.25">
      <c r="A135" s="89" t="s">
        <v>428</v>
      </c>
      <c r="B135" s="9" t="s">
        <v>222</v>
      </c>
      <c r="C135" s="11" t="s">
        <v>227</v>
      </c>
      <c r="D135" s="11" t="s">
        <v>228</v>
      </c>
      <c r="E135" s="48">
        <v>680000</v>
      </c>
      <c r="F135" s="31" t="s">
        <v>11</v>
      </c>
      <c r="G135" s="15">
        <v>5323</v>
      </c>
      <c r="H135" s="37">
        <v>70891095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 ht="15.75" x14ac:dyDescent="0.25">
      <c r="A136" s="89" t="s">
        <v>429</v>
      </c>
      <c r="B136" s="9" t="s">
        <v>222</v>
      </c>
      <c r="C136" s="11" t="s">
        <v>223</v>
      </c>
      <c r="D136" s="11" t="s">
        <v>224</v>
      </c>
      <c r="E136" s="48">
        <v>566400</v>
      </c>
      <c r="F136" s="31" t="s">
        <v>11</v>
      </c>
      <c r="G136" s="15">
        <v>5323</v>
      </c>
      <c r="H136" s="37">
        <v>70890749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 ht="15.75" x14ac:dyDescent="0.25">
      <c r="A137" s="89" t="s">
        <v>430</v>
      </c>
      <c r="B137" s="9" t="s">
        <v>222</v>
      </c>
      <c r="C137" s="11" t="s">
        <v>309</v>
      </c>
      <c r="D137" s="11" t="s">
        <v>310</v>
      </c>
      <c r="E137" s="48">
        <v>1000000</v>
      </c>
      <c r="F137" s="31" t="s">
        <v>11</v>
      </c>
      <c r="G137" s="12">
        <v>5222</v>
      </c>
      <c r="H137" s="37">
        <v>72545879</v>
      </c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 ht="15.75" x14ac:dyDescent="0.25">
      <c r="A138" s="89" t="s">
        <v>431</v>
      </c>
      <c r="B138" s="9" t="s">
        <v>234</v>
      </c>
      <c r="C138" s="15" t="s">
        <v>246</v>
      </c>
      <c r="D138" s="11" t="s">
        <v>247</v>
      </c>
      <c r="E138" s="48">
        <v>450000</v>
      </c>
      <c r="F138" s="31" t="s">
        <v>232</v>
      </c>
      <c r="G138" s="12">
        <v>6341</v>
      </c>
      <c r="H138" s="38" t="s">
        <v>248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 ht="15.75" x14ac:dyDescent="0.25">
      <c r="A139" s="90" t="s">
        <v>432</v>
      </c>
      <c r="B139" s="9" t="s">
        <v>234</v>
      </c>
      <c r="C139" s="11" t="s">
        <v>258</v>
      </c>
      <c r="D139" s="23" t="s">
        <v>259</v>
      </c>
      <c r="E139" s="52">
        <v>700000</v>
      </c>
      <c r="F139" s="31" t="s">
        <v>232</v>
      </c>
      <c r="G139" s="12">
        <v>6341</v>
      </c>
      <c r="H139" s="39" t="s">
        <v>260</v>
      </c>
    </row>
    <row r="140" spans="1:32" ht="15.75" x14ac:dyDescent="0.25">
      <c r="A140" s="89" t="s">
        <v>433</v>
      </c>
      <c r="B140" s="9" t="s">
        <v>234</v>
      </c>
      <c r="C140" s="11" t="s">
        <v>252</v>
      </c>
      <c r="D140" s="18" t="s">
        <v>253</v>
      </c>
      <c r="E140" s="48">
        <v>125000</v>
      </c>
      <c r="F140" s="31" t="s">
        <v>232</v>
      </c>
      <c r="G140" s="12">
        <v>6341</v>
      </c>
      <c r="H140" s="38" t="s">
        <v>254</v>
      </c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ht="15.75" x14ac:dyDescent="0.25">
      <c r="A141" s="89" t="s">
        <v>434</v>
      </c>
      <c r="B141" s="9" t="s">
        <v>234</v>
      </c>
      <c r="C141" s="22" t="s">
        <v>235</v>
      </c>
      <c r="D141" s="20" t="s">
        <v>236</v>
      </c>
      <c r="E141" s="48">
        <v>800000</v>
      </c>
      <c r="F141" s="31" t="s">
        <v>232</v>
      </c>
      <c r="G141" s="12">
        <v>6341</v>
      </c>
      <c r="H141" s="37" t="s">
        <v>160</v>
      </c>
    </row>
    <row r="142" spans="1:32" ht="15.75" x14ac:dyDescent="0.25">
      <c r="A142" s="89" t="s">
        <v>435</v>
      </c>
      <c r="B142" s="19" t="s">
        <v>234</v>
      </c>
      <c r="C142" s="11" t="s">
        <v>255</v>
      </c>
      <c r="D142" s="13" t="s">
        <v>256</v>
      </c>
      <c r="E142" s="48">
        <v>100000</v>
      </c>
      <c r="F142" s="31" t="s">
        <v>232</v>
      </c>
      <c r="G142" s="12">
        <v>6341</v>
      </c>
      <c r="H142" s="38" t="s">
        <v>257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ht="15.75" x14ac:dyDescent="0.25">
      <c r="A143" s="89" t="s">
        <v>436</v>
      </c>
      <c r="B143" s="9" t="s">
        <v>234</v>
      </c>
      <c r="C143" s="11" t="s">
        <v>240</v>
      </c>
      <c r="D143" s="13" t="s">
        <v>241</v>
      </c>
      <c r="E143" s="48">
        <v>700000</v>
      </c>
      <c r="F143" s="31" t="s">
        <v>232</v>
      </c>
      <c r="G143" s="12">
        <v>6341</v>
      </c>
      <c r="H143" s="38" t="s">
        <v>242</v>
      </c>
    </row>
    <row r="144" spans="1:32" ht="15.75" x14ac:dyDescent="0.25">
      <c r="A144" s="89" t="s">
        <v>437</v>
      </c>
      <c r="B144" s="19" t="s">
        <v>234</v>
      </c>
      <c r="C144" s="11" t="s">
        <v>249</v>
      </c>
      <c r="D144" s="13" t="s">
        <v>250</v>
      </c>
      <c r="E144" s="48">
        <v>300000</v>
      </c>
      <c r="F144" s="31" t="s">
        <v>232</v>
      </c>
      <c r="G144" s="12">
        <v>6341</v>
      </c>
      <c r="H144" s="38" t="s">
        <v>251</v>
      </c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 ht="15.75" x14ac:dyDescent="0.25">
      <c r="A145" s="89" t="s">
        <v>438</v>
      </c>
      <c r="B145" s="19" t="s">
        <v>234</v>
      </c>
      <c r="C145" s="11" t="s">
        <v>243</v>
      </c>
      <c r="D145" s="13" t="s">
        <v>244</v>
      </c>
      <c r="E145" s="48">
        <v>600000</v>
      </c>
      <c r="F145" s="31" t="s">
        <v>232</v>
      </c>
      <c r="G145" s="12">
        <v>6341</v>
      </c>
      <c r="H145" s="38" t="s">
        <v>245</v>
      </c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 ht="15.75" x14ac:dyDescent="0.25">
      <c r="A146" s="90" t="s">
        <v>450</v>
      </c>
      <c r="B146" s="19" t="s">
        <v>234</v>
      </c>
      <c r="C146" s="11" t="s">
        <v>261</v>
      </c>
      <c r="D146" s="23" t="s">
        <v>262</v>
      </c>
      <c r="E146" s="52">
        <v>650000</v>
      </c>
      <c r="F146" s="31" t="s">
        <v>232</v>
      </c>
      <c r="G146" s="12">
        <v>6341</v>
      </c>
      <c r="H146" s="39" t="s">
        <v>263</v>
      </c>
    </row>
    <row r="147" spans="1:32" ht="15.75" x14ac:dyDescent="0.25">
      <c r="A147" s="89" t="s">
        <v>439</v>
      </c>
      <c r="B147" s="19" t="s">
        <v>234</v>
      </c>
      <c r="C147" s="11" t="s">
        <v>237</v>
      </c>
      <c r="D147" s="13" t="s">
        <v>238</v>
      </c>
      <c r="E147" s="48">
        <v>380000</v>
      </c>
      <c r="F147" s="31" t="s">
        <v>232</v>
      </c>
      <c r="G147" s="12">
        <v>6341</v>
      </c>
      <c r="H147" s="38" t="s">
        <v>239</v>
      </c>
    </row>
    <row r="148" spans="1:32" ht="15.75" x14ac:dyDescent="0.25">
      <c r="A148" s="89" t="s">
        <v>440</v>
      </c>
      <c r="B148" s="9" t="s">
        <v>264</v>
      </c>
      <c r="C148" s="22" t="s">
        <v>268</v>
      </c>
      <c r="D148" s="20" t="s">
        <v>269</v>
      </c>
      <c r="E148" s="48">
        <v>570000</v>
      </c>
      <c r="F148" s="31" t="s">
        <v>232</v>
      </c>
      <c r="G148" s="12">
        <v>6341</v>
      </c>
      <c r="H148" s="37" t="s">
        <v>270</v>
      </c>
    </row>
    <row r="149" spans="1:32" ht="15.75" x14ac:dyDescent="0.25">
      <c r="A149" s="89" t="s">
        <v>441</v>
      </c>
      <c r="B149" s="9" t="s">
        <v>264</v>
      </c>
      <c r="C149" s="11" t="s">
        <v>283</v>
      </c>
      <c r="D149" s="13" t="s">
        <v>284</v>
      </c>
      <c r="E149" s="48">
        <v>1500000</v>
      </c>
      <c r="F149" s="31" t="s">
        <v>232</v>
      </c>
      <c r="G149" s="12">
        <v>6341</v>
      </c>
      <c r="H149" s="38" t="s">
        <v>285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ht="15.75" x14ac:dyDescent="0.25">
      <c r="A150" s="89" t="s">
        <v>442</v>
      </c>
      <c r="B150" s="9" t="s">
        <v>264</v>
      </c>
      <c r="C150" s="11" t="s">
        <v>286</v>
      </c>
      <c r="D150" s="13" t="s">
        <v>287</v>
      </c>
      <c r="E150" s="48">
        <v>420000</v>
      </c>
      <c r="F150" s="31" t="s">
        <v>232</v>
      </c>
      <c r="G150" s="12">
        <v>6341</v>
      </c>
      <c r="H150" s="38" t="s">
        <v>288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1:32" ht="15.75" x14ac:dyDescent="0.25">
      <c r="A151" s="89" t="s">
        <v>443</v>
      </c>
      <c r="B151" s="9" t="s">
        <v>264</v>
      </c>
      <c r="C151" s="11" t="s">
        <v>274</v>
      </c>
      <c r="D151" s="13" t="s">
        <v>275</v>
      </c>
      <c r="E151" s="48">
        <v>475000</v>
      </c>
      <c r="F151" s="31" t="s">
        <v>232</v>
      </c>
      <c r="G151" s="12">
        <v>6341</v>
      </c>
      <c r="H151" s="38" t="s">
        <v>276</v>
      </c>
    </row>
    <row r="152" spans="1:32" ht="15.75" x14ac:dyDescent="0.25">
      <c r="A152" s="89" t="s">
        <v>444</v>
      </c>
      <c r="B152" s="9" t="s">
        <v>264</v>
      </c>
      <c r="C152" s="11" t="s">
        <v>277</v>
      </c>
      <c r="D152" s="13" t="s">
        <v>278</v>
      </c>
      <c r="E152" s="48">
        <v>870000</v>
      </c>
      <c r="F152" s="31" t="s">
        <v>232</v>
      </c>
      <c r="G152" s="12">
        <v>6341</v>
      </c>
      <c r="H152" s="38" t="s">
        <v>279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:32" ht="15.75" x14ac:dyDescent="0.25">
      <c r="A153" s="90" t="s">
        <v>451</v>
      </c>
      <c r="B153" s="9" t="s">
        <v>264</v>
      </c>
      <c r="C153" s="11" t="s">
        <v>292</v>
      </c>
      <c r="D153" s="23" t="s">
        <v>293</v>
      </c>
      <c r="E153" s="52">
        <v>750000</v>
      </c>
      <c r="F153" s="31" t="s">
        <v>232</v>
      </c>
      <c r="G153" s="12">
        <v>6341</v>
      </c>
      <c r="H153" s="39" t="s">
        <v>294</v>
      </c>
    </row>
    <row r="154" spans="1:32" ht="15.75" x14ac:dyDescent="0.25">
      <c r="A154" s="89" t="s">
        <v>445</v>
      </c>
      <c r="B154" s="9" t="s">
        <v>264</v>
      </c>
      <c r="C154" s="11" t="s">
        <v>280</v>
      </c>
      <c r="D154" s="13" t="s">
        <v>281</v>
      </c>
      <c r="E154" s="48">
        <v>170000</v>
      </c>
      <c r="F154" s="31" t="s">
        <v>232</v>
      </c>
      <c r="G154" s="12">
        <v>6341</v>
      </c>
      <c r="H154" s="38" t="s">
        <v>282</v>
      </c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:32" ht="15.75" x14ac:dyDescent="0.25">
      <c r="A155" s="89" t="s">
        <v>446</v>
      </c>
      <c r="B155" s="9" t="s">
        <v>264</v>
      </c>
      <c r="C155" s="11" t="s">
        <v>271</v>
      </c>
      <c r="D155" s="11" t="s">
        <v>272</v>
      </c>
      <c r="E155" s="48">
        <v>140000</v>
      </c>
      <c r="F155" s="31" t="s">
        <v>232</v>
      </c>
      <c r="G155" s="12">
        <v>6341</v>
      </c>
      <c r="H155" s="38" t="s">
        <v>273</v>
      </c>
    </row>
    <row r="156" spans="1:32" ht="15.75" x14ac:dyDescent="0.25">
      <c r="A156" s="89" t="s">
        <v>447</v>
      </c>
      <c r="B156" s="9" t="s">
        <v>264</v>
      </c>
      <c r="C156" s="11" t="s">
        <v>289</v>
      </c>
      <c r="D156" s="13" t="s">
        <v>290</v>
      </c>
      <c r="E156" s="48">
        <v>200000</v>
      </c>
      <c r="F156" s="31" t="s">
        <v>232</v>
      </c>
      <c r="G156" s="12">
        <v>6341</v>
      </c>
      <c r="H156" s="38" t="s">
        <v>291</v>
      </c>
    </row>
    <row r="157" spans="1:32" ht="15.75" x14ac:dyDescent="0.25">
      <c r="A157" s="89" t="s">
        <v>448</v>
      </c>
      <c r="B157" s="9" t="s">
        <v>264</v>
      </c>
      <c r="C157" s="22" t="s">
        <v>265</v>
      </c>
      <c r="D157" s="20" t="s">
        <v>266</v>
      </c>
      <c r="E157" s="48">
        <v>600000</v>
      </c>
      <c r="F157" s="31" t="s">
        <v>232</v>
      </c>
      <c r="G157" s="12">
        <v>6342</v>
      </c>
      <c r="H157" s="37" t="s">
        <v>267</v>
      </c>
    </row>
    <row r="158" spans="1:32" ht="16.5" thickBot="1" x14ac:dyDescent="0.3">
      <c r="A158" s="91" t="s">
        <v>449</v>
      </c>
      <c r="B158" s="42" t="s">
        <v>229</v>
      </c>
      <c r="C158" s="33" t="s">
        <v>230</v>
      </c>
      <c r="D158" s="33" t="s">
        <v>231</v>
      </c>
      <c r="E158" s="53">
        <v>500000</v>
      </c>
      <c r="F158" s="35" t="s">
        <v>232</v>
      </c>
      <c r="G158" s="36">
        <v>6313</v>
      </c>
      <c r="H158" s="58" t="s">
        <v>233</v>
      </c>
    </row>
    <row r="159" spans="1:32" ht="31.5" customHeight="1" thickTop="1" thickBot="1" x14ac:dyDescent="0.3">
      <c r="A159" s="162" t="s">
        <v>343</v>
      </c>
      <c r="B159" s="163"/>
      <c r="C159" s="163"/>
      <c r="D159" s="164"/>
      <c r="E159" s="165">
        <f>SUM(E3:E158)</f>
        <v>31099299</v>
      </c>
      <c r="F159" s="165"/>
      <c r="G159" s="165"/>
      <c r="H159" s="166"/>
    </row>
    <row r="160" spans="1:32" ht="15.75" x14ac:dyDescent="0.25">
      <c r="C160" s="26"/>
      <c r="D160" s="26"/>
      <c r="E160" s="54"/>
    </row>
    <row r="164" spans="5:10" ht="15.75" x14ac:dyDescent="0.25">
      <c r="E164" s="2"/>
      <c r="F164" s="2"/>
      <c r="G164" s="2"/>
      <c r="J164" s="27"/>
    </row>
    <row r="168" spans="5:10" ht="18.75" x14ac:dyDescent="0.3">
      <c r="E168" s="2"/>
      <c r="F168" s="2"/>
      <c r="G168" s="2"/>
      <c r="J168" s="28"/>
    </row>
    <row r="174" spans="5:10" ht="15.75" thickBot="1" x14ac:dyDescent="0.3">
      <c r="E174" s="2"/>
      <c r="F174" s="2"/>
      <c r="G174" s="2"/>
    </row>
    <row r="175" spans="5:10" ht="19.5" thickBot="1" x14ac:dyDescent="0.35">
      <c r="E175" s="2"/>
      <c r="F175" s="2"/>
      <c r="G175" s="2"/>
      <c r="J175" s="29"/>
    </row>
  </sheetData>
  <sheetProtection password="C6E2" sheet="1" objects="1" scenarios="1"/>
  <sortState ref="A3:AF158">
    <sortCondition ref="A3:A158"/>
  </sortState>
  <mergeCells count="8">
    <mergeCell ref="A159:D159"/>
    <mergeCell ref="E159:H159"/>
    <mergeCell ref="A1:A2"/>
    <mergeCell ref="B1:B2"/>
    <mergeCell ref="C1:D1"/>
    <mergeCell ref="F1:F2"/>
    <mergeCell ref="G1:G2"/>
    <mergeCell ref="H1:H2"/>
  </mergeCells>
  <pageMargins left="0.34" right="0.23" top="0.59" bottom="0.4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"/>
  <sheetViews>
    <sheetView workbookViewId="0">
      <selection activeCell="D20" sqref="D20"/>
    </sheetView>
  </sheetViews>
  <sheetFormatPr defaultRowHeight="15" x14ac:dyDescent="0.25"/>
  <cols>
    <col min="1" max="1" width="15.140625" style="2" bestFit="1" customWidth="1"/>
    <col min="2" max="2" width="5.140625" style="2" customWidth="1"/>
    <col min="3" max="3" width="39.42578125" style="2" customWidth="1"/>
    <col min="4" max="4" width="48.5703125" style="2" customWidth="1"/>
    <col min="5" max="5" width="10.28515625" style="55" bestFit="1" customWidth="1"/>
    <col min="6" max="6" width="5.7109375" style="32" customWidth="1"/>
    <col min="7" max="7" width="5.7109375" style="25" bestFit="1" customWidth="1"/>
    <col min="8" max="8" width="9" style="2" bestFit="1" customWidth="1"/>
    <col min="9" max="9" width="11.7109375" style="2" customWidth="1"/>
    <col min="10" max="10" width="19.7109375" style="2" customWidth="1"/>
    <col min="11" max="11" width="9.140625" style="2"/>
    <col min="12" max="12" width="21.5703125" style="2" customWidth="1"/>
    <col min="13" max="16384" width="9.140625" style="2"/>
  </cols>
  <sheetData>
    <row r="1" spans="1:32" ht="28.5" customHeight="1" x14ac:dyDescent="0.25">
      <c r="A1" s="179" t="s">
        <v>0</v>
      </c>
      <c r="B1" s="181" t="s">
        <v>1</v>
      </c>
      <c r="C1" s="171" t="s">
        <v>341</v>
      </c>
      <c r="D1" s="172"/>
      <c r="E1" s="73" t="s">
        <v>2</v>
      </c>
      <c r="F1" s="173" t="s">
        <v>342</v>
      </c>
      <c r="G1" s="175" t="s">
        <v>3</v>
      </c>
      <c r="H1" s="177" t="s">
        <v>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2.5" customHeight="1" thickBot="1" x14ac:dyDescent="0.3">
      <c r="A2" s="180"/>
      <c r="B2" s="182"/>
      <c r="C2" s="3" t="s">
        <v>5</v>
      </c>
      <c r="D2" s="3" t="s">
        <v>6</v>
      </c>
      <c r="E2" s="74" t="s">
        <v>7</v>
      </c>
      <c r="F2" s="174"/>
      <c r="G2" s="176"/>
      <c r="H2" s="17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.5" thickTop="1" x14ac:dyDescent="0.25">
      <c r="A3" s="85" t="s">
        <v>431</v>
      </c>
      <c r="B3" s="67" t="s">
        <v>234</v>
      </c>
      <c r="C3" s="60" t="s">
        <v>246</v>
      </c>
      <c r="D3" s="6" t="s">
        <v>247</v>
      </c>
      <c r="E3" s="75">
        <v>450000</v>
      </c>
      <c r="F3" s="30" t="s">
        <v>232</v>
      </c>
      <c r="G3" s="8">
        <v>6341</v>
      </c>
      <c r="H3" s="61" t="s">
        <v>248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5.75" x14ac:dyDescent="0.25">
      <c r="A4" s="86" t="s">
        <v>500</v>
      </c>
      <c r="B4" s="68" t="s">
        <v>234</v>
      </c>
      <c r="C4" s="11" t="s">
        <v>258</v>
      </c>
      <c r="D4" s="23" t="s">
        <v>259</v>
      </c>
      <c r="E4" s="76">
        <v>700000</v>
      </c>
      <c r="F4" s="31" t="s">
        <v>232</v>
      </c>
      <c r="G4" s="12">
        <v>6341</v>
      </c>
      <c r="H4" s="39" t="s">
        <v>260</v>
      </c>
    </row>
    <row r="5" spans="1:32" ht="15.75" x14ac:dyDescent="0.25">
      <c r="A5" s="84" t="s">
        <v>433</v>
      </c>
      <c r="B5" s="68" t="s">
        <v>234</v>
      </c>
      <c r="C5" s="11" t="s">
        <v>252</v>
      </c>
      <c r="D5" s="18" t="s">
        <v>253</v>
      </c>
      <c r="E5" s="77">
        <v>125000</v>
      </c>
      <c r="F5" s="31" t="s">
        <v>232</v>
      </c>
      <c r="G5" s="12">
        <v>6341</v>
      </c>
      <c r="H5" s="38" t="s">
        <v>254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ht="15.75" x14ac:dyDescent="0.25">
      <c r="A6" s="84" t="s">
        <v>434</v>
      </c>
      <c r="B6" s="68" t="s">
        <v>234</v>
      </c>
      <c r="C6" s="22" t="s">
        <v>235</v>
      </c>
      <c r="D6" s="20" t="s">
        <v>236</v>
      </c>
      <c r="E6" s="77">
        <v>800000</v>
      </c>
      <c r="F6" s="31" t="s">
        <v>232</v>
      </c>
      <c r="G6" s="12">
        <v>6341</v>
      </c>
      <c r="H6" s="37" t="s">
        <v>160</v>
      </c>
    </row>
    <row r="7" spans="1:32" ht="15.75" x14ac:dyDescent="0.25">
      <c r="A7" s="84" t="s">
        <v>435</v>
      </c>
      <c r="B7" s="69" t="s">
        <v>234</v>
      </c>
      <c r="C7" s="11" t="s">
        <v>255</v>
      </c>
      <c r="D7" s="13" t="s">
        <v>256</v>
      </c>
      <c r="E7" s="77">
        <v>100000</v>
      </c>
      <c r="F7" s="31" t="s">
        <v>232</v>
      </c>
      <c r="G7" s="12">
        <v>6341</v>
      </c>
      <c r="H7" s="38" t="s">
        <v>257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ht="15.75" x14ac:dyDescent="0.25">
      <c r="A8" s="84" t="s">
        <v>436</v>
      </c>
      <c r="B8" s="68" t="s">
        <v>234</v>
      </c>
      <c r="C8" s="11" t="s">
        <v>240</v>
      </c>
      <c r="D8" s="13" t="s">
        <v>241</v>
      </c>
      <c r="E8" s="77">
        <v>700000</v>
      </c>
      <c r="F8" s="31" t="s">
        <v>232</v>
      </c>
      <c r="G8" s="12">
        <v>6341</v>
      </c>
      <c r="H8" s="38" t="s">
        <v>242</v>
      </c>
    </row>
    <row r="9" spans="1:32" ht="15.75" x14ac:dyDescent="0.25">
      <c r="A9" s="84" t="s">
        <v>437</v>
      </c>
      <c r="B9" s="69" t="s">
        <v>234</v>
      </c>
      <c r="C9" s="11" t="s">
        <v>249</v>
      </c>
      <c r="D9" s="13" t="s">
        <v>250</v>
      </c>
      <c r="E9" s="77">
        <v>300000</v>
      </c>
      <c r="F9" s="31" t="s">
        <v>232</v>
      </c>
      <c r="G9" s="12">
        <v>6341</v>
      </c>
      <c r="H9" s="38" t="s">
        <v>251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15.75" x14ac:dyDescent="0.25">
      <c r="A10" s="84" t="s">
        <v>438</v>
      </c>
      <c r="B10" s="69" t="s">
        <v>234</v>
      </c>
      <c r="C10" s="11" t="s">
        <v>243</v>
      </c>
      <c r="D10" s="13" t="s">
        <v>244</v>
      </c>
      <c r="E10" s="77">
        <v>600000</v>
      </c>
      <c r="F10" s="31" t="s">
        <v>232</v>
      </c>
      <c r="G10" s="12">
        <v>6341</v>
      </c>
      <c r="H10" s="38" t="s">
        <v>245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ht="15.75" x14ac:dyDescent="0.25">
      <c r="A11" s="86" t="s">
        <v>450</v>
      </c>
      <c r="B11" s="69" t="s">
        <v>234</v>
      </c>
      <c r="C11" s="11" t="s">
        <v>261</v>
      </c>
      <c r="D11" s="23" t="s">
        <v>262</v>
      </c>
      <c r="E11" s="76">
        <v>650000</v>
      </c>
      <c r="F11" s="31" t="s">
        <v>232</v>
      </c>
      <c r="G11" s="12">
        <v>6341</v>
      </c>
      <c r="H11" s="39" t="s">
        <v>263</v>
      </c>
    </row>
    <row r="12" spans="1:32" ht="15.75" x14ac:dyDescent="0.25">
      <c r="A12" s="84" t="s">
        <v>439</v>
      </c>
      <c r="B12" s="69" t="s">
        <v>234</v>
      </c>
      <c r="C12" s="11" t="s">
        <v>237</v>
      </c>
      <c r="D12" s="13" t="s">
        <v>238</v>
      </c>
      <c r="E12" s="77">
        <v>380000</v>
      </c>
      <c r="F12" s="31" t="s">
        <v>232</v>
      </c>
      <c r="G12" s="12">
        <v>6341</v>
      </c>
      <c r="H12" s="38" t="s">
        <v>239</v>
      </c>
    </row>
    <row r="13" spans="1:32" s="161" customFormat="1" ht="15.75" x14ac:dyDescent="0.25">
      <c r="A13" s="203" t="s">
        <v>501</v>
      </c>
      <c r="B13" s="204"/>
      <c r="C13" s="204"/>
      <c r="D13" s="205"/>
      <c r="E13" s="185">
        <f>SUM(E3:E12)</f>
        <v>4805000</v>
      </c>
      <c r="F13" s="186"/>
      <c r="G13" s="186"/>
      <c r="H13" s="187"/>
    </row>
    <row r="14" spans="1:32" ht="15.75" x14ac:dyDescent="0.25">
      <c r="A14" s="84" t="s">
        <v>440</v>
      </c>
      <c r="B14" s="68" t="s">
        <v>264</v>
      </c>
      <c r="C14" s="22" t="s">
        <v>268</v>
      </c>
      <c r="D14" s="20" t="s">
        <v>269</v>
      </c>
      <c r="E14" s="77">
        <v>570000</v>
      </c>
      <c r="F14" s="31" t="s">
        <v>232</v>
      </c>
      <c r="G14" s="12">
        <v>6341</v>
      </c>
      <c r="H14" s="37" t="s">
        <v>270</v>
      </c>
    </row>
    <row r="15" spans="1:32" ht="15.75" x14ac:dyDescent="0.25">
      <c r="A15" s="84" t="s">
        <v>441</v>
      </c>
      <c r="B15" s="68" t="s">
        <v>264</v>
      </c>
      <c r="C15" s="11" t="s">
        <v>283</v>
      </c>
      <c r="D15" s="13" t="s">
        <v>284</v>
      </c>
      <c r="E15" s="77">
        <v>1500000</v>
      </c>
      <c r="F15" s="31" t="s">
        <v>232</v>
      </c>
      <c r="G15" s="12">
        <v>6341</v>
      </c>
      <c r="H15" s="38" t="s">
        <v>285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ht="15.75" x14ac:dyDescent="0.25">
      <c r="A16" s="84" t="s">
        <v>442</v>
      </c>
      <c r="B16" s="68" t="s">
        <v>264</v>
      </c>
      <c r="C16" s="11" t="s">
        <v>286</v>
      </c>
      <c r="D16" s="13" t="s">
        <v>287</v>
      </c>
      <c r="E16" s="77">
        <v>420000</v>
      </c>
      <c r="F16" s="31" t="s">
        <v>232</v>
      </c>
      <c r="G16" s="12">
        <v>6341</v>
      </c>
      <c r="H16" s="38" t="s">
        <v>288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ht="15.75" x14ac:dyDescent="0.25">
      <c r="A17" s="84" t="s">
        <v>443</v>
      </c>
      <c r="B17" s="68" t="s">
        <v>264</v>
      </c>
      <c r="C17" s="11" t="s">
        <v>274</v>
      </c>
      <c r="D17" s="13" t="s">
        <v>275</v>
      </c>
      <c r="E17" s="77">
        <v>475000</v>
      </c>
      <c r="F17" s="31" t="s">
        <v>232</v>
      </c>
      <c r="G17" s="12">
        <v>6341</v>
      </c>
      <c r="H17" s="38" t="s">
        <v>276</v>
      </c>
    </row>
    <row r="18" spans="1:32" ht="15.75" x14ac:dyDescent="0.25">
      <c r="A18" s="84" t="s">
        <v>444</v>
      </c>
      <c r="B18" s="68" t="s">
        <v>264</v>
      </c>
      <c r="C18" s="11" t="s">
        <v>277</v>
      </c>
      <c r="D18" s="13" t="s">
        <v>278</v>
      </c>
      <c r="E18" s="77">
        <v>870000</v>
      </c>
      <c r="F18" s="31" t="s">
        <v>232</v>
      </c>
      <c r="G18" s="12">
        <v>6341</v>
      </c>
      <c r="H18" s="38" t="s">
        <v>279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ht="15.75" x14ac:dyDescent="0.25">
      <c r="A19" s="86" t="s">
        <v>451</v>
      </c>
      <c r="B19" s="68" t="s">
        <v>264</v>
      </c>
      <c r="C19" s="11" t="s">
        <v>292</v>
      </c>
      <c r="D19" s="23" t="s">
        <v>293</v>
      </c>
      <c r="E19" s="76">
        <v>750000</v>
      </c>
      <c r="F19" s="31" t="s">
        <v>232</v>
      </c>
      <c r="G19" s="12">
        <v>6341</v>
      </c>
      <c r="H19" s="39" t="s">
        <v>294</v>
      </c>
    </row>
    <row r="20" spans="1:32" ht="15.75" x14ac:dyDescent="0.25">
      <c r="A20" s="84" t="s">
        <v>445</v>
      </c>
      <c r="B20" s="68" t="s">
        <v>264</v>
      </c>
      <c r="C20" s="11" t="s">
        <v>280</v>
      </c>
      <c r="D20" s="13" t="s">
        <v>281</v>
      </c>
      <c r="E20" s="77">
        <v>170000</v>
      </c>
      <c r="F20" s="31" t="s">
        <v>232</v>
      </c>
      <c r="G20" s="12">
        <v>6341</v>
      </c>
      <c r="H20" s="38" t="s">
        <v>282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ht="15.75" x14ac:dyDescent="0.25">
      <c r="A21" s="84" t="s">
        <v>446</v>
      </c>
      <c r="B21" s="68" t="s">
        <v>264</v>
      </c>
      <c r="C21" s="11" t="s">
        <v>271</v>
      </c>
      <c r="D21" s="11" t="s">
        <v>272</v>
      </c>
      <c r="E21" s="77">
        <v>140000</v>
      </c>
      <c r="F21" s="31" t="s">
        <v>232</v>
      </c>
      <c r="G21" s="12">
        <v>6341</v>
      </c>
      <c r="H21" s="38" t="s">
        <v>273</v>
      </c>
    </row>
    <row r="22" spans="1:32" ht="15.75" x14ac:dyDescent="0.25">
      <c r="A22" s="84" t="s">
        <v>447</v>
      </c>
      <c r="B22" s="68" t="s">
        <v>264</v>
      </c>
      <c r="C22" s="11" t="s">
        <v>289</v>
      </c>
      <c r="D22" s="13" t="s">
        <v>290</v>
      </c>
      <c r="E22" s="77">
        <v>200000</v>
      </c>
      <c r="F22" s="31" t="s">
        <v>232</v>
      </c>
      <c r="G22" s="12">
        <v>6341</v>
      </c>
      <c r="H22" s="38" t="s">
        <v>291</v>
      </c>
    </row>
    <row r="23" spans="1:32" ht="15.75" x14ac:dyDescent="0.25">
      <c r="A23" s="84" t="s">
        <v>448</v>
      </c>
      <c r="B23" s="68" t="s">
        <v>264</v>
      </c>
      <c r="C23" s="22" t="s">
        <v>265</v>
      </c>
      <c r="D23" s="20" t="s">
        <v>266</v>
      </c>
      <c r="E23" s="77">
        <v>600000</v>
      </c>
      <c r="F23" s="31" t="s">
        <v>232</v>
      </c>
      <c r="G23" s="12">
        <v>6342</v>
      </c>
      <c r="H23" s="37" t="s">
        <v>267</v>
      </c>
    </row>
    <row r="24" spans="1:32" s="161" customFormat="1" ht="15.75" x14ac:dyDescent="0.25">
      <c r="A24" s="203" t="s">
        <v>502</v>
      </c>
      <c r="B24" s="204"/>
      <c r="C24" s="204"/>
      <c r="D24" s="205"/>
      <c r="E24" s="185">
        <f>SUM(E14:E23)</f>
        <v>5695000</v>
      </c>
      <c r="F24" s="186"/>
      <c r="G24" s="186"/>
      <c r="H24" s="187"/>
    </row>
    <row r="25" spans="1:32" ht="15.75" x14ac:dyDescent="0.25">
      <c r="A25" s="84" t="s">
        <v>449</v>
      </c>
      <c r="B25" s="69" t="s">
        <v>229</v>
      </c>
      <c r="C25" s="11" t="s">
        <v>230</v>
      </c>
      <c r="D25" s="11" t="s">
        <v>231</v>
      </c>
      <c r="E25" s="77">
        <v>500000</v>
      </c>
      <c r="F25" s="31" t="s">
        <v>232</v>
      </c>
      <c r="G25" s="12">
        <v>6313</v>
      </c>
      <c r="H25" s="38" t="s">
        <v>233</v>
      </c>
    </row>
    <row r="26" spans="1:32" s="161" customFormat="1" ht="15.75" x14ac:dyDescent="0.25">
      <c r="A26" s="203" t="s">
        <v>503</v>
      </c>
      <c r="B26" s="204"/>
      <c r="C26" s="204"/>
      <c r="D26" s="205"/>
      <c r="E26" s="185">
        <f>SUM(E25)</f>
        <v>500000</v>
      </c>
      <c r="F26" s="186"/>
      <c r="G26" s="186"/>
      <c r="H26" s="187"/>
    </row>
    <row r="27" spans="1:32" ht="15.75" x14ac:dyDescent="0.25">
      <c r="A27" s="84" t="s">
        <v>344</v>
      </c>
      <c r="B27" s="70" t="s">
        <v>8</v>
      </c>
      <c r="C27" s="14" t="s">
        <v>43</v>
      </c>
      <c r="D27" s="14" t="s">
        <v>44</v>
      </c>
      <c r="E27" s="78">
        <v>58884</v>
      </c>
      <c r="F27" s="31" t="s">
        <v>11</v>
      </c>
      <c r="G27" s="12">
        <v>5213</v>
      </c>
      <c r="H27" s="57">
        <v>15061370</v>
      </c>
    </row>
    <row r="28" spans="1:32" ht="15.75" x14ac:dyDescent="0.25">
      <c r="A28" s="84" t="s">
        <v>345</v>
      </c>
      <c r="B28" s="70" t="s">
        <v>8</v>
      </c>
      <c r="C28" s="14" t="s">
        <v>16</v>
      </c>
      <c r="D28" s="14" t="s">
        <v>17</v>
      </c>
      <c r="E28" s="78">
        <v>40188</v>
      </c>
      <c r="F28" s="31" t="s">
        <v>11</v>
      </c>
      <c r="G28" s="12">
        <v>5212</v>
      </c>
      <c r="H28" s="57">
        <v>12745448</v>
      </c>
    </row>
    <row r="29" spans="1:32" ht="15.75" x14ac:dyDescent="0.25">
      <c r="A29" s="84" t="s">
        <v>346</v>
      </c>
      <c r="B29" s="70" t="s">
        <v>8</v>
      </c>
      <c r="C29" s="11" t="s">
        <v>22</v>
      </c>
      <c r="D29" s="13" t="s">
        <v>23</v>
      </c>
      <c r="E29" s="78">
        <v>122940</v>
      </c>
      <c r="F29" s="31" t="s">
        <v>11</v>
      </c>
      <c r="G29" s="12">
        <v>5212</v>
      </c>
      <c r="H29" s="57">
        <v>15240541</v>
      </c>
    </row>
    <row r="30" spans="1:32" ht="15.75" x14ac:dyDescent="0.25">
      <c r="A30" s="84" t="s">
        <v>347</v>
      </c>
      <c r="B30" s="70" t="s">
        <v>8</v>
      </c>
      <c r="C30" s="13" t="s">
        <v>81</v>
      </c>
      <c r="D30" s="13" t="s">
        <v>83</v>
      </c>
      <c r="E30" s="78">
        <v>154296</v>
      </c>
      <c r="F30" s="31" t="s">
        <v>11</v>
      </c>
      <c r="G30" s="12">
        <v>5213</v>
      </c>
      <c r="H30" s="57">
        <v>26896982</v>
      </c>
    </row>
    <row r="31" spans="1:32" ht="15.75" x14ac:dyDescent="0.25">
      <c r="A31" s="84" t="s">
        <v>348</v>
      </c>
      <c r="B31" s="70" t="s">
        <v>8</v>
      </c>
      <c r="C31" s="11" t="s">
        <v>161</v>
      </c>
      <c r="D31" s="13" t="s">
        <v>162</v>
      </c>
      <c r="E31" s="78">
        <v>95952</v>
      </c>
      <c r="F31" s="31" t="s">
        <v>11</v>
      </c>
      <c r="G31" s="12">
        <v>5321</v>
      </c>
      <c r="H31" s="57" t="s">
        <v>163</v>
      </c>
    </row>
    <row r="32" spans="1:32" ht="15.75" x14ac:dyDescent="0.25">
      <c r="A32" s="84" t="s">
        <v>349</v>
      </c>
      <c r="B32" s="70" t="s">
        <v>8</v>
      </c>
      <c r="C32" s="11" t="s">
        <v>141</v>
      </c>
      <c r="D32" s="13" t="s">
        <v>143</v>
      </c>
      <c r="E32" s="78">
        <v>229500</v>
      </c>
      <c r="F32" s="31" t="s">
        <v>11</v>
      </c>
      <c r="G32" s="12">
        <v>5222</v>
      </c>
      <c r="H32" s="57">
        <v>45250553</v>
      </c>
    </row>
    <row r="33" spans="1:32" ht="15.75" x14ac:dyDescent="0.25">
      <c r="A33" s="84" t="s">
        <v>350</v>
      </c>
      <c r="B33" s="70" t="s">
        <v>8</v>
      </c>
      <c r="C33" s="11" t="s">
        <v>81</v>
      </c>
      <c r="D33" s="13" t="s">
        <v>82</v>
      </c>
      <c r="E33" s="78">
        <v>97800</v>
      </c>
      <c r="F33" s="31" t="s">
        <v>11</v>
      </c>
      <c r="G33" s="12">
        <v>5213</v>
      </c>
      <c r="H33" s="57">
        <v>26896982</v>
      </c>
    </row>
    <row r="34" spans="1:32" ht="15.75" x14ac:dyDescent="0.25">
      <c r="A34" s="84" t="s">
        <v>351</v>
      </c>
      <c r="B34" s="70" t="s">
        <v>8</v>
      </c>
      <c r="C34" s="11" t="s">
        <v>146</v>
      </c>
      <c r="D34" s="13" t="s">
        <v>147</v>
      </c>
      <c r="E34" s="78">
        <v>104724</v>
      </c>
      <c r="F34" s="31" t="s">
        <v>11</v>
      </c>
      <c r="G34" s="12">
        <v>5222</v>
      </c>
      <c r="H34" s="57">
        <v>26612038</v>
      </c>
    </row>
    <row r="35" spans="1:32" ht="15.75" x14ac:dyDescent="0.25">
      <c r="A35" s="84" t="s">
        <v>352</v>
      </c>
      <c r="B35" s="70" t="s">
        <v>8</v>
      </c>
      <c r="C35" s="11" t="s">
        <v>73</v>
      </c>
      <c r="D35" s="13" t="s">
        <v>74</v>
      </c>
      <c r="E35" s="78">
        <v>137592</v>
      </c>
      <c r="F35" s="31" t="s">
        <v>11</v>
      </c>
      <c r="G35" s="12">
        <v>5213</v>
      </c>
      <c r="H35" s="57">
        <v>27535509</v>
      </c>
    </row>
    <row r="36" spans="1:32" ht="15.75" x14ac:dyDescent="0.25">
      <c r="A36" s="84" t="s">
        <v>353</v>
      </c>
      <c r="B36" s="70" t="s">
        <v>8</v>
      </c>
      <c r="C36" s="11" t="s">
        <v>9</v>
      </c>
      <c r="D36" s="13" t="s">
        <v>10</v>
      </c>
      <c r="E36" s="78">
        <v>83760</v>
      </c>
      <c r="F36" s="31" t="s">
        <v>11</v>
      </c>
      <c r="G36" s="12">
        <v>5212</v>
      </c>
      <c r="H36" s="57">
        <v>13509071</v>
      </c>
    </row>
    <row r="37" spans="1:32" ht="15.75" x14ac:dyDescent="0.25">
      <c r="A37" s="84" t="s">
        <v>354</v>
      </c>
      <c r="B37" s="70" t="s">
        <v>8</v>
      </c>
      <c r="C37" s="11" t="s">
        <v>51</v>
      </c>
      <c r="D37" s="13" t="s">
        <v>52</v>
      </c>
      <c r="E37" s="78">
        <v>99720</v>
      </c>
      <c r="F37" s="31" t="s">
        <v>11</v>
      </c>
      <c r="G37" s="12">
        <v>5213</v>
      </c>
      <c r="H37" s="57">
        <v>29091039</v>
      </c>
    </row>
    <row r="38" spans="1:32" ht="15.75" x14ac:dyDescent="0.25">
      <c r="A38" s="84" t="s">
        <v>355</v>
      </c>
      <c r="B38" s="70" t="s">
        <v>8</v>
      </c>
      <c r="C38" s="11" t="s">
        <v>20</v>
      </c>
      <c r="D38" s="13" t="s">
        <v>21</v>
      </c>
      <c r="E38" s="78">
        <v>85080</v>
      </c>
      <c r="F38" s="31" t="s">
        <v>11</v>
      </c>
      <c r="G38" s="12">
        <v>5212</v>
      </c>
      <c r="H38" s="57">
        <v>48389901</v>
      </c>
    </row>
    <row r="39" spans="1:32" ht="15.75" x14ac:dyDescent="0.25">
      <c r="A39" s="84" t="s">
        <v>356</v>
      </c>
      <c r="B39" s="70" t="s">
        <v>8</v>
      </c>
      <c r="C39" s="11" t="s">
        <v>92</v>
      </c>
      <c r="D39" s="13" t="s">
        <v>93</v>
      </c>
      <c r="E39" s="78">
        <v>136380</v>
      </c>
      <c r="F39" s="31" t="s">
        <v>11</v>
      </c>
      <c r="G39" s="12">
        <v>5213</v>
      </c>
      <c r="H39" s="57">
        <v>27638472</v>
      </c>
    </row>
    <row r="40" spans="1:32" ht="15.75" x14ac:dyDescent="0.25">
      <c r="A40" s="84" t="s">
        <v>357</v>
      </c>
      <c r="B40" s="70" t="s">
        <v>8</v>
      </c>
      <c r="C40" s="11" t="s">
        <v>14</v>
      </c>
      <c r="D40" s="13" t="s">
        <v>15</v>
      </c>
      <c r="E40" s="78">
        <v>175440</v>
      </c>
      <c r="F40" s="31" t="s">
        <v>11</v>
      </c>
      <c r="G40" s="12">
        <v>5212</v>
      </c>
      <c r="H40" s="57">
        <v>60312114</v>
      </c>
    </row>
    <row r="41" spans="1:32" ht="15.75" x14ac:dyDescent="0.25">
      <c r="A41" s="84" t="s">
        <v>358</v>
      </c>
      <c r="B41" s="70" t="s">
        <v>8</v>
      </c>
      <c r="C41" s="11" t="s">
        <v>45</v>
      </c>
      <c r="D41" s="13" t="s">
        <v>46</v>
      </c>
      <c r="E41" s="78">
        <v>81780</v>
      </c>
      <c r="F41" s="31" t="s">
        <v>11</v>
      </c>
      <c r="G41" s="12">
        <v>5213</v>
      </c>
      <c r="H41" s="57">
        <v>25843931</v>
      </c>
    </row>
    <row r="42" spans="1:32" ht="15.75" x14ac:dyDescent="0.25">
      <c r="A42" s="84" t="s">
        <v>359</v>
      </c>
      <c r="B42" s="70" t="s">
        <v>8</v>
      </c>
      <c r="C42" s="11" t="s">
        <v>86</v>
      </c>
      <c r="D42" s="13" t="s">
        <v>87</v>
      </c>
      <c r="E42" s="78">
        <v>73380</v>
      </c>
      <c r="F42" s="31" t="s">
        <v>11</v>
      </c>
      <c r="G42" s="12">
        <v>5213</v>
      </c>
      <c r="H42" s="57">
        <v>18824307</v>
      </c>
    </row>
    <row r="43" spans="1:32" ht="15.75" x14ac:dyDescent="0.25">
      <c r="A43" s="84" t="s">
        <v>360</v>
      </c>
      <c r="B43" s="70" t="s">
        <v>8</v>
      </c>
      <c r="C43" s="11" t="s">
        <v>139</v>
      </c>
      <c r="D43" s="13" t="s">
        <v>140</v>
      </c>
      <c r="E43" s="78">
        <v>133750</v>
      </c>
      <c r="F43" s="31" t="s">
        <v>11</v>
      </c>
      <c r="G43" s="12">
        <v>5222</v>
      </c>
      <c r="H43" s="57">
        <v>45250553</v>
      </c>
    </row>
    <row r="44" spans="1:32" ht="15.75" x14ac:dyDescent="0.25">
      <c r="A44" s="84" t="s">
        <v>361</v>
      </c>
      <c r="B44" s="70" t="s">
        <v>8</v>
      </c>
      <c r="C44" s="11" t="s">
        <v>164</v>
      </c>
      <c r="D44" s="13" t="s">
        <v>165</v>
      </c>
      <c r="E44" s="78">
        <v>100260</v>
      </c>
      <c r="F44" s="31" t="s">
        <v>11</v>
      </c>
      <c r="G44" s="12">
        <v>5321</v>
      </c>
      <c r="H44" s="57" t="s">
        <v>166</v>
      </c>
    </row>
    <row r="45" spans="1:32" ht="15.75" x14ac:dyDescent="0.25">
      <c r="A45" s="84" t="s">
        <v>362</v>
      </c>
      <c r="B45" s="70" t="s">
        <v>8</v>
      </c>
      <c r="C45" s="11" t="s">
        <v>88</v>
      </c>
      <c r="D45" s="13" t="s">
        <v>89</v>
      </c>
      <c r="E45" s="78">
        <v>143040</v>
      </c>
      <c r="F45" s="31" t="s">
        <v>11</v>
      </c>
      <c r="G45" s="12">
        <v>5213</v>
      </c>
      <c r="H45" s="57">
        <v>25015516</v>
      </c>
    </row>
    <row r="46" spans="1:32" s="16" customFormat="1" ht="15.75" x14ac:dyDescent="0.25">
      <c r="A46" s="84" t="s">
        <v>363</v>
      </c>
      <c r="B46" s="70" t="s">
        <v>8</v>
      </c>
      <c r="C46" s="11" t="s">
        <v>41</v>
      </c>
      <c r="D46" s="13" t="s">
        <v>42</v>
      </c>
      <c r="E46" s="78">
        <v>119088</v>
      </c>
      <c r="F46" s="31" t="s">
        <v>11</v>
      </c>
      <c r="G46" s="12">
        <v>5213</v>
      </c>
      <c r="H46" s="57">
        <v>28637496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16" customFormat="1" ht="15.75" x14ac:dyDescent="0.25">
      <c r="A47" s="84" t="s">
        <v>364</v>
      </c>
      <c r="B47" s="70" t="s">
        <v>8</v>
      </c>
      <c r="C47" s="11" t="s">
        <v>77</v>
      </c>
      <c r="D47" s="13" t="s">
        <v>78</v>
      </c>
      <c r="E47" s="78">
        <v>81000</v>
      </c>
      <c r="F47" s="31" t="s">
        <v>11</v>
      </c>
      <c r="G47" s="12">
        <v>5213</v>
      </c>
      <c r="H47" s="57">
        <v>25006754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16" customFormat="1" ht="15.75" x14ac:dyDescent="0.25">
      <c r="A48" s="84" t="s">
        <v>365</v>
      </c>
      <c r="B48" s="70" t="s">
        <v>8</v>
      </c>
      <c r="C48" s="11" t="s">
        <v>158</v>
      </c>
      <c r="D48" s="13" t="s">
        <v>159</v>
      </c>
      <c r="E48" s="78">
        <v>201276</v>
      </c>
      <c r="F48" s="31" t="s">
        <v>11</v>
      </c>
      <c r="G48" s="12">
        <v>5321</v>
      </c>
      <c r="H48" s="57" t="s">
        <v>160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s="16" customFormat="1" ht="15.75" x14ac:dyDescent="0.25">
      <c r="A49" s="84" t="s">
        <v>366</v>
      </c>
      <c r="B49" s="70" t="s">
        <v>8</v>
      </c>
      <c r="C49" s="11" t="s">
        <v>57</v>
      </c>
      <c r="D49" s="13" t="s">
        <v>58</v>
      </c>
      <c r="E49" s="78">
        <v>87060</v>
      </c>
      <c r="F49" s="31" t="s">
        <v>11</v>
      </c>
      <c r="G49" s="12">
        <v>5213</v>
      </c>
      <c r="H49" s="57">
        <v>25876163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s="16" customFormat="1" ht="15.75" x14ac:dyDescent="0.25">
      <c r="A50" s="84" t="s">
        <v>367</v>
      </c>
      <c r="B50" s="70" t="s">
        <v>8</v>
      </c>
      <c r="C50" s="11" t="s">
        <v>65</v>
      </c>
      <c r="D50" s="13" t="s">
        <v>66</v>
      </c>
      <c r="E50" s="78">
        <v>63900</v>
      </c>
      <c r="F50" s="31" t="s">
        <v>11</v>
      </c>
      <c r="G50" s="12">
        <v>5213</v>
      </c>
      <c r="H50" s="57">
        <v>28344863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s="16" customFormat="1" ht="15.75" x14ac:dyDescent="0.25">
      <c r="A51" s="84" t="s">
        <v>368</v>
      </c>
      <c r="B51" s="70" t="s">
        <v>8</v>
      </c>
      <c r="C51" s="11" t="s">
        <v>61</v>
      </c>
      <c r="D51" s="11" t="s">
        <v>62</v>
      </c>
      <c r="E51" s="78">
        <v>105528</v>
      </c>
      <c r="F51" s="31" t="s">
        <v>11</v>
      </c>
      <c r="G51" s="12">
        <v>5213</v>
      </c>
      <c r="H51" s="57">
        <v>61503240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s="16" customFormat="1" ht="15.75" x14ac:dyDescent="0.25">
      <c r="A52" s="84" t="s">
        <v>369</v>
      </c>
      <c r="B52" s="70" t="s">
        <v>8</v>
      </c>
      <c r="C52" s="11" t="s">
        <v>127</v>
      </c>
      <c r="D52" s="11" t="s">
        <v>128</v>
      </c>
      <c r="E52" s="78">
        <v>92892</v>
      </c>
      <c r="F52" s="31" t="s">
        <v>11</v>
      </c>
      <c r="G52" s="12">
        <v>5221</v>
      </c>
      <c r="H52" s="57">
        <v>26838338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s="16" customFormat="1" ht="15.75" x14ac:dyDescent="0.25">
      <c r="A53" s="84" t="s">
        <v>370</v>
      </c>
      <c r="B53" s="70" t="s">
        <v>8</v>
      </c>
      <c r="C53" s="11" t="s">
        <v>69</v>
      </c>
      <c r="D53" s="11" t="s">
        <v>70</v>
      </c>
      <c r="E53" s="78">
        <v>62580</v>
      </c>
      <c r="F53" s="31" t="s">
        <v>11</v>
      </c>
      <c r="G53" s="12">
        <v>5213</v>
      </c>
      <c r="H53" s="57">
        <v>27797431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s="16" customFormat="1" ht="15.75" x14ac:dyDescent="0.25">
      <c r="A54" s="84" t="s">
        <v>371</v>
      </c>
      <c r="B54" s="70" t="s">
        <v>8</v>
      </c>
      <c r="C54" s="11" t="s">
        <v>129</v>
      </c>
      <c r="D54" s="11" t="s">
        <v>130</v>
      </c>
      <c r="E54" s="78">
        <v>52320</v>
      </c>
      <c r="F54" s="31" t="s">
        <v>11</v>
      </c>
      <c r="G54" s="12">
        <v>5221</v>
      </c>
      <c r="H54" s="57">
        <v>25761382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s="16" customFormat="1" ht="15.75" x14ac:dyDescent="0.25">
      <c r="A55" s="84" t="s">
        <v>372</v>
      </c>
      <c r="B55" s="70" t="s">
        <v>8</v>
      </c>
      <c r="C55" s="11" t="s">
        <v>49</v>
      </c>
      <c r="D55" s="11" t="s">
        <v>50</v>
      </c>
      <c r="E55" s="78">
        <v>109100</v>
      </c>
      <c r="F55" s="31" t="s">
        <v>11</v>
      </c>
      <c r="G55" s="12">
        <v>5213</v>
      </c>
      <c r="H55" s="57">
        <v>27775518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s="16" customFormat="1" ht="15.75" x14ac:dyDescent="0.25">
      <c r="A56" s="84" t="s">
        <v>373</v>
      </c>
      <c r="B56" s="70" t="s">
        <v>8</v>
      </c>
      <c r="C56" s="11" t="s">
        <v>75</v>
      </c>
      <c r="D56" s="11" t="s">
        <v>76</v>
      </c>
      <c r="E56" s="78">
        <v>110188</v>
      </c>
      <c r="F56" s="31" t="s">
        <v>11</v>
      </c>
      <c r="G56" s="12">
        <v>5213</v>
      </c>
      <c r="H56" s="57">
        <v>47539801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s="16" customFormat="1" ht="15.75" x14ac:dyDescent="0.25">
      <c r="A57" s="84" t="s">
        <v>374</v>
      </c>
      <c r="B57" s="70" t="s">
        <v>8</v>
      </c>
      <c r="C57" s="11" t="s">
        <v>84</v>
      </c>
      <c r="D57" s="11" t="s">
        <v>85</v>
      </c>
      <c r="E57" s="78">
        <v>107520</v>
      </c>
      <c r="F57" s="31" t="s">
        <v>11</v>
      </c>
      <c r="G57" s="12">
        <v>5213</v>
      </c>
      <c r="H57" s="37">
        <v>47718374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s="16" customFormat="1" ht="15.75" x14ac:dyDescent="0.25">
      <c r="A58" s="84" t="s">
        <v>375</v>
      </c>
      <c r="B58" s="70" t="s">
        <v>8</v>
      </c>
      <c r="C58" s="11" t="s">
        <v>144</v>
      </c>
      <c r="D58" s="11" t="s">
        <v>145</v>
      </c>
      <c r="E58" s="78">
        <v>300000</v>
      </c>
      <c r="F58" s="31" t="s">
        <v>11</v>
      </c>
      <c r="G58" s="12">
        <v>5222</v>
      </c>
      <c r="H58" s="37">
        <v>68550375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s="16" customFormat="1" ht="15.75" x14ac:dyDescent="0.25">
      <c r="A59" s="84" t="s">
        <v>376</v>
      </c>
      <c r="B59" s="70" t="s">
        <v>8</v>
      </c>
      <c r="C59" s="11" t="s">
        <v>12</v>
      </c>
      <c r="D59" s="11" t="s">
        <v>13</v>
      </c>
      <c r="E59" s="78">
        <v>155784</v>
      </c>
      <c r="F59" s="31" t="s">
        <v>11</v>
      </c>
      <c r="G59" s="12">
        <v>5212</v>
      </c>
      <c r="H59" s="37">
        <v>49667629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s="16" customFormat="1" ht="15.75" x14ac:dyDescent="0.25">
      <c r="A60" s="84" t="s">
        <v>377</v>
      </c>
      <c r="B60" s="70" t="s">
        <v>8</v>
      </c>
      <c r="C60" s="11" t="s">
        <v>79</v>
      </c>
      <c r="D60" s="11" t="s">
        <v>80</v>
      </c>
      <c r="E60" s="78">
        <v>125868</v>
      </c>
      <c r="F60" s="31" t="s">
        <v>11</v>
      </c>
      <c r="G60" s="12">
        <v>5213</v>
      </c>
      <c r="H60" s="37">
        <v>44267576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s="16" customFormat="1" ht="15.75" x14ac:dyDescent="0.25">
      <c r="A61" s="84" t="s">
        <v>378</v>
      </c>
      <c r="B61" s="70" t="s">
        <v>8</v>
      </c>
      <c r="C61" s="11" t="s">
        <v>55</v>
      </c>
      <c r="D61" s="11" t="s">
        <v>56</v>
      </c>
      <c r="E61" s="78">
        <v>243240</v>
      </c>
      <c r="F61" s="31" t="s">
        <v>11</v>
      </c>
      <c r="G61" s="12">
        <v>5213</v>
      </c>
      <c r="H61" s="37">
        <v>28496396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s="16" customFormat="1" ht="15.75" x14ac:dyDescent="0.25">
      <c r="A62" s="84" t="s">
        <v>379</v>
      </c>
      <c r="B62" s="70" t="s">
        <v>8</v>
      </c>
      <c r="C62" s="11" t="s">
        <v>53</v>
      </c>
      <c r="D62" s="11" t="s">
        <v>54</v>
      </c>
      <c r="E62" s="78">
        <v>12000</v>
      </c>
      <c r="F62" s="31" t="s">
        <v>11</v>
      </c>
      <c r="G62" s="12">
        <v>5213</v>
      </c>
      <c r="H62" s="37">
        <v>25551132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s="16" customFormat="1" ht="15.75" x14ac:dyDescent="0.25">
      <c r="A63" s="84" t="s">
        <v>380</v>
      </c>
      <c r="B63" s="70" t="s">
        <v>8</v>
      </c>
      <c r="C63" s="11" t="s">
        <v>67</v>
      </c>
      <c r="D63" s="11" t="s">
        <v>68</v>
      </c>
      <c r="E63" s="78">
        <v>37788</v>
      </c>
      <c r="F63" s="31" t="s">
        <v>11</v>
      </c>
      <c r="G63" s="12">
        <v>5213</v>
      </c>
      <c r="H63" s="37">
        <v>27835090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s="16" customFormat="1" ht="15.75" x14ac:dyDescent="0.25">
      <c r="A64" s="84" t="s">
        <v>381</v>
      </c>
      <c r="B64" s="70" t="s">
        <v>8</v>
      </c>
      <c r="C64" s="11" t="s">
        <v>148</v>
      </c>
      <c r="D64" s="11" t="s">
        <v>149</v>
      </c>
      <c r="E64" s="78">
        <v>154075</v>
      </c>
      <c r="F64" s="31" t="s">
        <v>11</v>
      </c>
      <c r="G64" s="12">
        <v>5222</v>
      </c>
      <c r="H64" s="37">
        <v>26989018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s="16" customFormat="1" ht="15.75" x14ac:dyDescent="0.25">
      <c r="A65" s="84" t="s">
        <v>382</v>
      </c>
      <c r="B65" s="70" t="s">
        <v>8</v>
      </c>
      <c r="C65" s="11" t="s">
        <v>123</v>
      </c>
      <c r="D65" s="11" t="s">
        <v>124</v>
      </c>
      <c r="E65" s="78">
        <v>76020</v>
      </c>
      <c r="F65" s="31" t="s">
        <v>11</v>
      </c>
      <c r="G65" s="12">
        <v>5221</v>
      </c>
      <c r="H65" s="37">
        <v>27522059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s="16" customFormat="1" ht="15.75" x14ac:dyDescent="0.25">
      <c r="A66" s="84" t="s">
        <v>383</v>
      </c>
      <c r="B66" s="70" t="s">
        <v>8</v>
      </c>
      <c r="C66" s="11" t="s">
        <v>71</v>
      </c>
      <c r="D66" s="11" t="s">
        <v>72</v>
      </c>
      <c r="E66" s="78">
        <v>137100</v>
      </c>
      <c r="F66" s="31" t="s">
        <v>11</v>
      </c>
      <c r="G66" s="12">
        <v>5213</v>
      </c>
      <c r="H66" s="37">
        <v>25323601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s="16" customFormat="1" ht="15.75" x14ac:dyDescent="0.25">
      <c r="A67" s="84" t="s">
        <v>384</v>
      </c>
      <c r="B67" s="70" t="s">
        <v>8</v>
      </c>
      <c r="C67" s="13" t="s">
        <v>47</v>
      </c>
      <c r="D67" s="13" t="s">
        <v>48</v>
      </c>
      <c r="E67" s="78">
        <v>148188</v>
      </c>
      <c r="F67" s="31" t="s">
        <v>11</v>
      </c>
      <c r="G67" s="12">
        <v>5213</v>
      </c>
      <c r="H67" s="37">
        <v>41539656</v>
      </c>
    </row>
    <row r="68" spans="1:32" s="16" customFormat="1" ht="15.75" x14ac:dyDescent="0.25">
      <c r="A68" s="84" t="s">
        <v>385</v>
      </c>
      <c r="B68" s="70" t="s">
        <v>8</v>
      </c>
      <c r="C68" s="11" t="s">
        <v>26</v>
      </c>
      <c r="D68" s="11" t="s">
        <v>27</v>
      </c>
      <c r="E68" s="78">
        <v>119913</v>
      </c>
      <c r="F68" s="31" t="s">
        <v>11</v>
      </c>
      <c r="G68" s="15">
        <v>5212</v>
      </c>
      <c r="H68" s="37">
        <v>68425546</v>
      </c>
    </row>
    <row r="69" spans="1:32" ht="15.75" x14ac:dyDescent="0.25">
      <c r="A69" s="84" t="s">
        <v>386</v>
      </c>
      <c r="B69" s="70" t="s">
        <v>8</v>
      </c>
      <c r="C69" s="11" t="s">
        <v>125</v>
      </c>
      <c r="D69" s="11" t="s">
        <v>126</v>
      </c>
      <c r="E69" s="78">
        <v>76000</v>
      </c>
      <c r="F69" s="31" t="s">
        <v>11</v>
      </c>
      <c r="G69" s="15">
        <v>5221</v>
      </c>
      <c r="H69" s="37">
        <v>27848230</v>
      </c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 ht="15.75" x14ac:dyDescent="0.25">
      <c r="A70" s="84" t="s">
        <v>387</v>
      </c>
      <c r="B70" s="70" t="s">
        <v>8</v>
      </c>
      <c r="C70" s="11" t="s">
        <v>18</v>
      </c>
      <c r="D70" s="11" t="s">
        <v>19</v>
      </c>
      <c r="E70" s="78">
        <v>84125</v>
      </c>
      <c r="F70" s="31" t="s">
        <v>11</v>
      </c>
      <c r="G70" s="15">
        <v>5212</v>
      </c>
      <c r="H70" s="37">
        <v>15394239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ht="15.75" x14ac:dyDescent="0.25">
      <c r="A71" s="84" t="s">
        <v>388</v>
      </c>
      <c r="B71" s="70" t="s">
        <v>8</v>
      </c>
      <c r="C71" s="11" t="s">
        <v>59</v>
      </c>
      <c r="D71" s="11" t="s">
        <v>60</v>
      </c>
      <c r="E71" s="78">
        <v>89250</v>
      </c>
      <c r="F71" s="31" t="s">
        <v>11</v>
      </c>
      <c r="G71" s="12">
        <v>5213</v>
      </c>
      <c r="H71" s="37">
        <v>29054672</v>
      </c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 ht="15.75" x14ac:dyDescent="0.25">
      <c r="A72" s="84" t="s">
        <v>389</v>
      </c>
      <c r="B72" s="70" t="s">
        <v>8</v>
      </c>
      <c r="C72" s="11" t="s">
        <v>61</v>
      </c>
      <c r="D72" s="11" t="s">
        <v>63</v>
      </c>
      <c r="E72" s="78">
        <v>111375</v>
      </c>
      <c r="F72" s="31" t="s">
        <v>11</v>
      </c>
      <c r="G72" s="12">
        <v>5213</v>
      </c>
      <c r="H72" s="38" t="s">
        <v>64</v>
      </c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ht="15.75" x14ac:dyDescent="0.25">
      <c r="A73" s="84" t="s">
        <v>390</v>
      </c>
      <c r="B73" s="70" t="s">
        <v>8</v>
      </c>
      <c r="C73" s="11" t="s">
        <v>24</v>
      </c>
      <c r="D73" s="13" t="s">
        <v>25</v>
      </c>
      <c r="E73" s="78">
        <v>72612</v>
      </c>
      <c r="F73" s="31" t="s">
        <v>11</v>
      </c>
      <c r="G73" s="15">
        <v>5212</v>
      </c>
      <c r="H73" s="37">
        <v>71696156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 ht="15.75" x14ac:dyDescent="0.25">
      <c r="A74" s="84" t="s">
        <v>391</v>
      </c>
      <c r="B74" s="70" t="s">
        <v>8</v>
      </c>
      <c r="C74" s="11" t="s">
        <v>156</v>
      </c>
      <c r="D74" s="13" t="s">
        <v>157</v>
      </c>
      <c r="E74" s="78">
        <v>189000</v>
      </c>
      <c r="F74" s="31" t="s">
        <v>11</v>
      </c>
      <c r="G74" s="15">
        <v>5229</v>
      </c>
      <c r="H74" s="37">
        <v>70938334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ht="15.75" x14ac:dyDescent="0.25">
      <c r="A75" s="84" t="s">
        <v>392</v>
      </c>
      <c r="B75" s="70" t="s">
        <v>8</v>
      </c>
      <c r="C75" s="11" t="s">
        <v>90</v>
      </c>
      <c r="D75" s="13" t="s">
        <v>91</v>
      </c>
      <c r="E75" s="78">
        <v>42937</v>
      </c>
      <c r="F75" s="31" t="s">
        <v>11</v>
      </c>
      <c r="G75" s="12">
        <v>5213</v>
      </c>
      <c r="H75" s="37">
        <v>26906741</v>
      </c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 ht="15.75" x14ac:dyDescent="0.25">
      <c r="A76" s="84" t="s">
        <v>393</v>
      </c>
      <c r="B76" s="70" t="s">
        <v>8</v>
      </c>
      <c r="C76" s="11" t="s">
        <v>141</v>
      </c>
      <c r="D76" s="13" t="s">
        <v>142</v>
      </c>
      <c r="E76" s="78">
        <v>96050</v>
      </c>
      <c r="F76" s="31" t="s">
        <v>11</v>
      </c>
      <c r="G76" s="15">
        <v>5222</v>
      </c>
      <c r="H76" s="37">
        <v>45250553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 s="161" customFormat="1" ht="15.75" x14ac:dyDescent="0.25">
      <c r="A77" s="203" t="s">
        <v>504</v>
      </c>
      <c r="B77" s="204"/>
      <c r="C77" s="204"/>
      <c r="D77" s="205"/>
      <c r="E77" s="188">
        <f>SUM(E27:E76)</f>
        <v>5618243</v>
      </c>
      <c r="F77" s="189"/>
      <c r="G77" s="189"/>
      <c r="H77" s="19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</row>
    <row r="78" spans="1:32" ht="15.75" x14ac:dyDescent="0.25">
      <c r="A78" s="86" t="s">
        <v>454</v>
      </c>
      <c r="B78" s="68" t="s">
        <v>28</v>
      </c>
      <c r="C78" s="11" t="s">
        <v>333</v>
      </c>
      <c r="D78" s="24" t="s">
        <v>334</v>
      </c>
      <c r="E78" s="79">
        <v>150000</v>
      </c>
      <c r="F78" s="31" t="s">
        <v>11</v>
      </c>
      <c r="G78" s="12">
        <v>5222</v>
      </c>
      <c r="H78" s="37">
        <v>69056391</v>
      </c>
    </row>
    <row r="79" spans="1:32" ht="15.75" x14ac:dyDescent="0.25">
      <c r="A79" s="84" t="s">
        <v>394</v>
      </c>
      <c r="B79" s="68" t="s">
        <v>28</v>
      </c>
      <c r="C79" s="11" t="s">
        <v>295</v>
      </c>
      <c r="D79" s="11" t="s">
        <v>299</v>
      </c>
      <c r="E79" s="77">
        <v>280000</v>
      </c>
      <c r="F79" s="31" t="s">
        <v>11</v>
      </c>
      <c r="G79" s="12">
        <v>5222</v>
      </c>
      <c r="H79" s="38" t="s">
        <v>298</v>
      </c>
    </row>
    <row r="80" spans="1:32" ht="15.75" x14ac:dyDescent="0.25">
      <c r="A80" s="84" t="s">
        <v>395</v>
      </c>
      <c r="B80" s="68" t="s">
        <v>28</v>
      </c>
      <c r="C80" s="11" t="s">
        <v>295</v>
      </c>
      <c r="D80" s="11" t="s">
        <v>301</v>
      </c>
      <c r="E80" s="77">
        <v>100000</v>
      </c>
      <c r="F80" s="31" t="s">
        <v>11</v>
      </c>
      <c r="G80" s="12">
        <v>5222</v>
      </c>
      <c r="H80" s="38" t="s">
        <v>298</v>
      </c>
    </row>
    <row r="81" spans="1:8" ht="15.75" x14ac:dyDescent="0.25">
      <c r="A81" s="84" t="s">
        <v>396</v>
      </c>
      <c r="B81" s="68" t="s">
        <v>28</v>
      </c>
      <c r="C81" s="11" t="s">
        <v>295</v>
      </c>
      <c r="D81" s="11" t="s">
        <v>302</v>
      </c>
      <c r="E81" s="77">
        <v>50000</v>
      </c>
      <c r="F81" s="31" t="s">
        <v>11</v>
      </c>
      <c r="G81" s="12">
        <v>5222</v>
      </c>
      <c r="H81" s="38" t="s">
        <v>298</v>
      </c>
    </row>
    <row r="82" spans="1:8" ht="15.75" x14ac:dyDescent="0.25">
      <c r="A82" s="84" t="s">
        <v>397</v>
      </c>
      <c r="B82" s="68" t="s">
        <v>28</v>
      </c>
      <c r="C82" s="11" t="s">
        <v>295</v>
      </c>
      <c r="D82" s="11" t="s">
        <v>300</v>
      </c>
      <c r="E82" s="77">
        <v>120000</v>
      </c>
      <c r="F82" s="31" t="s">
        <v>11</v>
      </c>
      <c r="G82" s="12">
        <v>5222</v>
      </c>
      <c r="H82" s="38" t="s">
        <v>298</v>
      </c>
    </row>
    <row r="83" spans="1:8" ht="15.75" x14ac:dyDescent="0.25">
      <c r="A83" s="86" t="s">
        <v>455</v>
      </c>
      <c r="B83" s="68" t="s">
        <v>28</v>
      </c>
      <c r="C83" s="18" t="s">
        <v>96</v>
      </c>
      <c r="D83" s="13" t="s">
        <v>102</v>
      </c>
      <c r="E83" s="80">
        <v>58000</v>
      </c>
      <c r="F83" s="31" t="s">
        <v>11</v>
      </c>
      <c r="G83" s="12">
        <v>5213</v>
      </c>
      <c r="H83" s="37">
        <v>61503240</v>
      </c>
    </row>
    <row r="84" spans="1:8" ht="15.75" x14ac:dyDescent="0.25">
      <c r="A84" s="86" t="s">
        <v>456</v>
      </c>
      <c r="B84" s="68" t="s">
        <v>28</v>
      </c>
      <c r="C84" s="18" t="s">
        <v>96</v>
      </c>
      <c r="D84" s="13" t="s">
        <v>97</v>
      </c>
      <c r="E84" s="80">
        <v>40000</v>
      </c>
      <c r="F84" s="31" t="s">
        <v>11</v>
      </c>
      <c r="G84" s="12">
        <v>5213</v>
      </c>
      <c r="H84" s="37">
        <v>61503240</v>
      </c>
    </row>
    <row r="85" spans="1:8" ht="15.75" x14ac:dyDescent="0.25">
      <c r="A85" s="86" t="s">
        <v>457</v>
      </c>
      <c r="B85" s="68" t="s">
        <v>28</v>
      </c>
      <c r="C85" s="18" t="s">
        <v>317</v>
      </c>
      <c r="D85" s="13" t="s">
        <v>318</v>
      </c>
      <c r="E85" s="80">
        <v>100000</v>
      </c>
      <c r="F85" s="31" t="s">
        <v>11</v>
      </c>
      <c r="G85" s="12">
        <v>5222</v>
      </c>
      <c r="H85" s="38">
        <v>69058661</v>
      </c>
    </row>
    <row r="86" spans="1:8" ht="15.75" x14ac:dyDescent="0.25">
      <c r="A86" s="86" t="s">
        <v>458</v>
      </c>
      <c r="B86" s="68" t="s">
        <v>28</v>
      </c>
      <c r="C86" s="11" t="s">
        <v>335</v>
      </c>
      <c r="D86" s="13" t="s">
        <v>336</v>
      </c>
      <c r="E86" s="80">
        <v>200000</v>
      </c>
      <c r="F86" s="31" t="s">
        <v>11</v>
      </c>
      <c r="G86" s="12">
        <v>5222</v>
      </c>
      <c r="H86" s="38" t="s">
        <v>338</v>
      </c>
    </row>
    <row r="87" spans="1:8" ht="15.75" x14ac:dyDescent="0.25">
      <c r="A87" s="86" t="s">
        <v>459</v>
      </c>
      <c r="B87" s="68" t="s">
        <v>28</v>
      </c>
      <c r="C87" s="11" t="s">
        <v>335</v>
      </c>
      <c r="D87" s="13" t="s">
        <v>337</v>
      </c>
      <c r="E87" s="80">
        <v>200000</v>
      </c>
      <c r="F87" s="31" t="s">
        <v>11</v>
      </c>
      <c r="G87" s="12">
        <v>5222</v>
      </c>
      <c r="H87" s="38" t="s">
        <v>338</v>
      </c>
    </row>
    <row r="88" spans="1:8" ht="15.75" x14ac:dyDescent="0.25">
      <c r="A88" s="86" t="s">
        <v>460</v>
      </c>
      <c r="B88" s="68" t="s">
        <v>28</v>
      </c>
      <c r="C88" s="11" t="s">
        <v>98</v>
      </c>
      <c r="D88" s="13" t="s">
        <v>99</v>
      </c>
      <c r="E88" s="80">
        <v>50000</v>
      </c>
      <c r="F88" s="31" t="s">
        <v>11</v>
      </c>
      <c r="G88" s="12">
        <v>5213</v>
      </c>
      <c r="H88" s="38">
        <v>25873261</v>
      </c>
    </row>
    <row r="89" spans="1:8" ht="15.75" x14ac:dyDescent="0.25">
      <c r="A89" s="86" t="s">
        <v>461</v>
      </c>
      <c r="B89" s="68" t="s">
        <v>28</v>
      </c>
      <c r="C89" s="11" t="s">
        <v>133</v>
      </c>
      <c r="D89" s="13" t="s">
        <v>134</v>
      </c>
      <c r="E89" s="80">
        <v>50000</v>
      </c>
      <c r="F89" s="31" t="s">
        <v>11</v>
      </c>
      <c r="G89" s="12">
        <v>5221</v>
      </c>
      <c r="H89" s="38">
        <v>27172392</v>
      </c>
    </row>
    <row r="90" spans="1:8" ht="15.75" x14ac:dyDescent="0.25">
      <c r="A90" s="86" t="s">
        <v>462</v>
      </c>
      <c r="B90" s="68" t="s">
        <v>28</v>
      </c>
      <c r="C90" s="11" t="s">
        <v>331</v>
      </c>
      <c r="D90" s="13" t="s">
        <v>332</v>
      </c>
      <c r="E90" s="80">
        <v>100000</v>
      </c>
      <c r="F90" s="31" t="s">
        <v>11</v>
      </c>
      <c r="G90" s="12">
        <v>5229</v>
      </c>
      <c r="H90" s="38" t="s">
        <v>512</v>
      </c>
    </row>
    <row r="91" spans="1:8" ht="15.75" x14ac:dyDescent="0.25">
      <c r="A91" s="86" t="s">
        <v>463</v>
      </c>
      <c r="B91" s="68" t="s">
        <v>28</v>
      </c>
      <c r="C91" s="11" t="s">
        <v>339</v>
      </c>
      <c r="D91" s="13" t="s">
        <v>340</v>
      </c>
      <c r="E91" s="80">
        <v>200000</v>
      </c>
      <c r="F91" s="31" t="s">
        <v>11</v>
      </c>
      <c r="G91" s="12">
        <v>5229</v>
      </c>
      <c r="H91" s="38">
        <v>42940974</v>
      </c>
    </row>
    <row r="92" spans="1:8" ht="15.75" x14ac:dyDescent="0.25">
      <c r="A92" s="86" t="s">
        <v>464</v>
      </c>
      <c r="B92" s="68" t="s">
        <v>28</v>
      </c>
      <c r="C92" s="11" t="s">
        <v>319</v>
      </c>
      <c r="D92" s="13" t="s">
        <v>320</v>
      </c>
      <c r="E92" s="80">
        <v>100000</v>
      </c>
      <c r="F92" s="31" t="s">
        <v>11</v>
      </c>
      <c r="G92" s="12">
        <v>5222</v>
      </c>
      <c r="H92" s="38">
        <v>22835661</v>
      </c>
    </row>
    <row r="93" spans="1:8" ht="15.75" x14ac:dyDescent="0.25">
      <c r="A93" s="84" t="s">
        <v>398</v>
      </c>
      <c r="B93" s="68" t="s">
        <v>28</v>
      </c>
      <c r="C93" s="11" t="s">
        <v>295</v>
      </c>
      <c r="D93" s="13" t="s">
        <v>297</v>
      </c>
      <c r="E93" s="77">
        <v>400000</v>
      </c>
      <c r="F93" s="31" t="s">
        <v>11</v>
      </c>
      <c r="G93" s="12">
        <v>5222</v>
      </c>
      <c r="H93" s="38" t="s">
        <v>298</v>
      </c>
    </row>
    <row r="94" spans="1:8" ht="15.75" x14ac:dyDescent="0.25">
      <c r="A94" s="86" t="s">
        <v>465</v>
      </c>
      <c r="B94" s="68" t="s">
        <v>28</v>
      </c>
      <c r="C94" s="11" t="s">
        <v>59</v>
      </c>
      <c r="D94" s="13" t="s">
        <v>105</v>
      </c>
      <c r="E94" s="80">
        <v>50000</v>
      </c>
      <c r="F94" s="31" t="s">
        <v>11</v>
      </c>
      <c r="G94" s="12">
        <v>5213</v>
      </c>
      <c r="H94" s="37">
        <v>29054672</v>
      </c>
    </row>
    <row r="95" spans="1:8" ht="15.75" x14ac:dyDescent="0.25">
      <c r="A95" s="84" t="s">
        <v>399</v>
      </c>
      <c r="B95" s="68" t="s">
        <v>28</v>
      </c>
      <c r="C95" s="11" t="s">
        <v>295</v>
      </c>
      <c r="D95" s="13" t="s">
        <v>296</v>
      </c>
      <c r="E95" s="77">
        <v>200000</v>
      </c>
      <c r="F95" s="31" t="s">
        <v>11</v>
      </c>
      <c r="G95" s="12">
        <v>5222</v>
      </c>
      <c r="H95" s="37">
        <v>65401255</v>
      </c>
    </row>
    <row r="96" spans="1:8" ht="15.75" x14ac:dyDescent="0.25">
      <c r="A96" s="86" t="s">
        <v>466</v>
      </c>
      <c r="B96" s="68" t="s">
        <v>28</v>
      </c>
      <c r="C96" s="11" t="s">
        <v>29</v>
      </c>
      <c r="D96" s="13" t="s">
        <v>30</v>
      </c>
      <c r="E96" s="80">
        <v>240000</v>
      </c>
      <c r="F96" s="31" t="s">
        <v>11</v>
      </c>
      <c r="G96" s="12">
        <v>5212</v>
      </c>
      <c r="H96" s="37">
        <v>11232994</v>
      </c>
    </row>
    <row r="97" spans="1:8" ht="15.75" x14ac:dyDescent="0.25">
      <c r="A97" s="86" t="s">
        <v>467</v>
      </c>
      <c r="B97" s="68" t="s">
        <v>28</v>
      </c>
      <c r="C97" s="11" t="s">
        <v>129</v>
      </c>
      <c r="D97" s="13" t="s">
        <v>135</v>
      </c>
      <c r="E97" s="80">
        <v>100000</v>
      </c>
      <c r="F97" s="31" t="s">
        <v>11</v>
      </c>
      <c r="G97" s="12">
        <v>5221</v>
      </c>
      <c r="H97" s="37">
        <v>25761382</v>
      </c>
    </row>
    <row r="98" spans="1:8" ht="15.75" x14ac:dyDescent="0.25">
      <c r="A98" s="86" t="s">
        <v>468</v>
      </c>
      <c r="B98" s="68" t="s">
        <v>28</v>
      </c>
      <c r="C98" s="11" t="s">
        <v>129</v>
      </c>
      <c r="D98" s="13" t="s">
        <v>136</v>
      </c>
      <c r="E98" s="80">
        <v>100000</v>
      </c>
      <c r="F98" s="31" t="s">
        <v>11</v>
      </c>
      <c r="G98" s="12">
        <v>5221</v>
      </c>
      <c r="H98" s="37">
        <v>25761382</v>
      </c>
    </row>
    <row r="99" spans="1:8" ht="15.75" x14ac:dyDescent="0.25">
      <c r="A99" s="86" t="s">
        <v>469</v>
      </c>
      <c r="B99" s="68" t="s">
        <v>28</v>
      </c>
      <c r="C99" s="18" t="s">
        <v>103</v>
      </c>
      <c r="D99" s="18" t="s">
        <v>104</v>
      </c>
      <c r="E99" s="81">
        <v>200000</v>
      </c>
      <c r="F99" s="31" t="s">
        <v>11</v>
      </c>
      <c r="G99" s="12">
        <v>5213</v>
      </c>
      <c r="H99" s="37">
        <v>44015844</v>
      </c>
    </row>
    <row r="100" spans="1:8" ht="15.75" x14ac:dyDescent="0.25">
      <c r="A100" s="84" t="s">
        <v>400</v>
      </c>
      <c r="B100" s="68" t="s">
        <v>28</v>
      </c>
      <c r="C100" s="11" t="s">
        <v>131</v>
      </c>
      <c r="D100" s="11" t="s">
        <v>132</v>
      </c>
      <c r="E100" s="77">
        <v>145000</v>
      </c>
      <c r="F100" s="31" t="s">
        <v>11</v>
      </c>
      <c r="G100" s="12">
        <v>5221</v>
      </c>
      <c r="H100" s="37">
        <v>24125628</v>
      </c>
    </row>
    <row r="101" spans="1:8" ht="15.75" x14ac:dyDescent="0.25">
      <c r="A101" s="86" t="s">
        <v>470</v>
      </c>
      <c r="B101" s="68" t="s">
        <v>28</v>
      </c>
      <c r="C101" s="11" t="s">
        <v>327</v>
      </c>
      <c r="D101" s="23" t="s">
        <v>328</v>
      </c>
      <c r="E101" s="82">
        <v>50000</v>
      </c>
      <c r="F101" s="31" t="s">
        <v>11</v>
      </c>
      <c r="G101" s="12">
        <v>5213</v>
      </c>
      <c r="H101" s="37">
        <v>25833901</v>
      </c>
    </row>
    <row r="102" spans="1:8" ht="15.75" x14ac:dyDescent="0.25">
      <c r="A102" s="86" t="s">
        <v>471</v>
      </c>
      <c r="B102" s="68" t="s">
        <v>28</v>
      </c>
      <c r="C102" s="11" t="s">
        <v>29</v>
      </c>
      <c r="D102" s="13" t="s">
        <v>31</v>
      </c>
      <c r="E102" s="80">
        <v>100000</v>
      </c>
      <c r="F102" s="31" t="s">
        <v>11</v>
      </c>
      <c r="G102" s="12">
        <v>5212</v>
      </c>
      <c r="H102" s="37">
        <v>11232994</v>
      </c>
    </row>
    <row r="103" spans="1:8" ht="15.75" x14ac:dyDescent="0.25">
      <c r="A103" s="86" t="s">
        <v>472</v>
      </c>
      <c r="B103" s="68" t="s">
        <v>28</v>
      </c>
      <c r="C103" s="11" t="s">
        <v>141</v>
      </c>
      <c r="D103" s="13" t="s">
        <v>150</v>
      </c>
      <c r="E103" s="80">
        <v>70000</v>
      </c>
      <c r="F103" s="31" t="s">
        <v>11</v>
      </c>
      <c r="G103" s="12">
        <v>5222</v>
      </c>
      <c r="H103" s="37" t="s">
        <v>151</v>
      </c>
    </row>
    <row r="104" spans="1:8" ht="15.75" x14ac:dyDescent="0.25">
      <c r="A104" s="86" t="s">
        <v>473</v>
      </c>
      <c r="B104" s="68" t="s">
        <v>28</v>
      </c>
      <c r="C104" s="11" t="s">
        <v>100</v>
      </c>
      <c r="D104" s="13" t="s">
        <v>101</v>
      </c>
      <c r="E104" s="80">
        <v>100000</v>
      </c>
      <c r="F104" s="31" t="s">
        <v>11</v>
      </c>
      <c r="G104" s="12">
        <v>5213</v>
      </c>
      <c r="H104" s="37">
        <v>28062868</v>
      </c>
    </row>
    <row r="105" spans="1:8" ht="15.75" x14ac:dyDescent="0.25">
      <c r="A105" s="86" t="s">
        <v>474</v>
      </c>
      <c r="B105" s="68" t="s">
        <v>28</v>
      </c>
      <c r="C105" s="11" t="s">
        <v>94</v>
      </c>
      <c r="D105" s="13" t="s">
        <v>95</v>
      </c>
      <c r="E105" s="80">
        <v>100000</v>
      </c>
      <c r="F105" s="31" t="s">
        <v>11</v>
      </c>
      <c r="G105" s="12">
        <v>5213</v>
      </c>
      <c r="H105" s="37">
        <v>26714949</v>
      </c>
    </row>
    <row r="106" spans="1:8" ht="15.75" x14ac:dyDescent="0.25">
      <c r="A106" s="86" t="s">
        <v>475</v>
      </c>
      <c r="B106" s="68" t="s">
        <v>28</v>
      </c>
      <c r="C106" s="11" t="s">
        <v>32</v>
      </c>
      <c r="D106" s="13" t="s">
        <v>34</v>
      </c>
      <c r="E106" s="80">
        <v>10000</v>
      </c>
      <c r="F106" s="31" t="s">
        <v>11</v>
      </c>
      <c r="G106" s="12">
        <v>5212</v>
      </c>
      <c r="H106" s="37">
        <v>71572325</v>
      </c>
    </row>
    <row r="107" spans="1:8" ht="15.75" x14ac:dyDescent="0.25">
      <c r="A107" s="86" t="s">
        <v>476</v>
      </c>
      <c r="B107" s="68" t="s">
        <v>28</v>
      </c>
      <c r="C107" s="11" t="s">
        <v>32</v>
      </c>
      <c r="D107" s="13" t="s">
        <v>33</v>
      </c>
      <c r="E107" s="80">
        <v>10000</v>
      </c>
      <c r="F107" s="31" t="s">
        <v>11</v>
      </c>
      <c r="G107" s="12">
        <v>5212</v>
      </c>
      <c r="H107" s="37">
        <v>71572325</v>
      </c>
    </row>
    <row r="108" spans="1:8" ht="15.75" x14ac:dyDescent="0.25">
      <c r="A108" s="86" t="s">
        <v>477</v>
      </c>
      <c r="B108" s="68" t="s">
        <v>28</v>
      </c>
      <c r="C108" s="11" t="s">
        <v>306</v>
      </c>
      <c r="D108" s="13" t="s">
        <v>307</v>
      </c>
      <c r="E108" s="80">
        <v>100000</v>
      </c>
      <c r="F108" s="31" t="s">
        <v>11</v>
      </c>
      <c r="G108" s="12">
        <v>5222</v>
      </c>
      <c r="H108" s="38" t="s">
        <v>308</v>
      </c>
    </row>
    <row r="109" spans="1:8" ht="15.75" x14ac:dyDescent="0.25">
      <c r="A109" s="86" t="s">
        <v>478</v>
      </c>
      <c r="B109" s="68" t="s">
        <v>28</v>
      </c>
      <c r="C109" s="11" t="s">
        <v>311</v>
      </c>
      <c r="D109" s="13" t="s">
        <v>312</v>
      </c>
      <c r="E109" s="80">
        <v>100000</v>
      </c>
      <c r="F109" s="31" t="s">
        <v>11</v>
      </c>
      <c r="G109" s="12">
        <v>5222</v>
      </c>
      <c r="H109" s="37">
        <v>26995140</v>
      </c>
    </row>
    <row r="110" spans="1:8" s="161" customFormat="1" ht="15.75" x14ac:dyDescent="0.25">
      <c r="A110" s="194" t="s">
        <v>505</v>
      </c>
      <c r="B110" s="195"/>
      <c r="C110" s="195"/>
      <c r="D110" s="196"/>
      <c r="E110" s="191">
        <f>SUM(E78:E109)</f>
        <v>3873000</v>
      </c>
      <c r="F110" s="192"/>
      <c r="G110" s="192"/>
      <c r="H110" s="193"/>
    </row>
    <row r="111" spans="1:8" ht="15.75" x14ac:dyDescent="0.25">
      <c r="A111" s="86" t="s">
        <v>479</v>
      </c>
      <c r="B111" s="68" t="s">
        <v>35</v>
      </c>
      <c r="C111" s="18" t="s">
        <v>109</v>
      </c>
      <c r="D111" s="18" t="s">
        <v>110</v>
      </c>
      <c r="E111" s="81">
        <v>100000</v>
      </c>
      <c r="F111" s="31" t="s">
        <v>11</v>
      </c>
      <c r="G111" s="12">
        <v>5213</v>
      </c>
      <c r="H111" s="37">
        <v>61506192</v>
      </c>
    </row>
    <row r="112" spans="1:8" ht="15.75" x14ac:dyDescent="0.25">
      <c r="A112" s="86" t="s">
        <v>480</v>
      </c>
      <c r="B112" s="68" t="s">
        <v>35</v>
      </c>
      <c r="C112" s="18" t="s">
        <v>36</v>
      </c>
      <c r="D112" s="18" t="s">
        <v>37</v>
      </c>
      <c r="E112" s="81">
        <v>25000</v>
      </c>
      <c r="F112" s="31" t="s">
        <v>11</v>
      </c>
      <c r="G112" s="12">
        <v>5212</v>
      </c>
      <c r="H112" s="37">
        <v>12223425</v>
      </c>
    </row>
    <row r="113" spans="1:8" ht="15.75" x14ac:dyDescent="0.25">
      <c r="A113" s="86" t="s">
        <v>481</v>
      </c>
      <c r="B113" s="68" t="s">
        <v>35</v>
      </c>
      <c r="C113" s="18" t="s">
        <v>114</v>
      </c>
      <c r="D113" s="18" t="s">
        <v>115</v>
      </c>
      <c r="E113" s="81">
        <v>200000</v>
      </c>
      <c r="F113" s="31" t="s">
        <v>11</v>
      </c>
      <c r="G113" s="12">
        <v>5213</v>
      </c>
      <c r="H113" s="37">
        <v>41695801</v>
      </c>
    </row>
    <row r="114" spans="1:8" ht="15.75" x14ac:dyDescent="0.25">
      <c r="A114" s="86" t="s">
        <v>482</v>
      </c>
      <c r="B114" s="68" t="s">
        <v>35</v>
      </c>
      <c r="C114" s="11" t="s">
        <v>116</v>
      </c>
      <c r="D114" s="18" t="s">
        <v>117</v>
      </c>
      <c r="E114" s="81">
        <v>300000</v>
      </c>
      <c r="F114" s="31" t="s">
        <v>11</v>
      </c>
      <c r="G114" s="12">
        <v>5213</v>
      </c>
      <c r="H114" s="37">
        <v>27876829</v>
      </c>
    </row>
    <row r="115" spans="1:8" ht="15.75" x14ac:dyDescent="0.25">
      <c r="A115" s="86" t="s">
        <v>483</v>
      </c>
      <c r="B115" s="68" t="s">
        <v>35</v>
      </c>
      <c r="C115" s="11" t="s">
        <v>116</v>
      </c>
      <c r="D115" s="18" t="s">
        <v>118</v>
      </c>
      <c r="E115" s="81">
        <v>200000</v>
      </c>
      <c r="F115" s="31" t="s">
        <v>11</v>
      </c>
      <c r="G115" s="12">
        <v>5213</v>
      </c>
      <c r="H115" s="37">
        <v>27876829</v>
      </c>
    </row>
    <row r="116" spans="1:8" ht="15.75" x14ac:dyDescent="0.25">
      <c r="A116" s="86" t="s">
        <v>484</v>
      </c>
      <c r="B116" s="68" t="s">
        <v>35</v>
      </c>
      <c r="C116" s="11" t="s">
        <v>112</v>
      </c>
      <c r="D116" s="18" t="s">
        <v>113</v>
      </c>
      <c r="E116" s="81">
        <v>300000</v>
      </c>
      <c r="F116" s="31" t="s">
        <v>11</v>
      </c>
      <c r="G116" s="12">
        <v>5213</v>
      </c>
      <c r="H116" s="37">
        <v>28645197</v>
      </c>
    </row>
    <row r="117" spans="1:8" ht="15.75" x14ac:dyDescent="0.25">
      <c r="A117" s="86" t="s">
        <v>485</v>
      </c>
      <c r="B117" s="68" t="s">
        <v>35</v>
      </c>
      <c r="C117" s="11" t="s">
        <v>96</v>
      </c>
      <c r="D117" s="18" t="s">
        <v>119</v>
      </c>
      <c r="E117" s="81">
        <v>200000</v>
      </c>
      <c r="F117" s="31" t="s">
        <v>11</v>
      </c>
      <c r="G117" s="12">
        <v>5213</v>
      </c>
      <c r="H117" s="37">
        <v>61503240</v>
      </c>
    </row>
    <row r="118" spans="1:8" ht="15.75" x14ac:dyDescent="0.25">
      <c r="A118" s="86" t="s">
        <v>486</v>
      </c>
      <c r="B118" s="68" t="s">
        <v>35</v>
      </c>
      <c r="C118" s="11" t="s">
        <v>319</v>
      </c>
      <c r="D118" s="18" t="s">
        <v>322</v>
      </c>
      <c r="E118" s="81">
        <v>100000</v>
      </c>
      <c r="F118" s="31" t="s">
        <v>11</v>
      </c>
      <c r="G118" s="12">
        <v>5222</v>
      </c>
      <c r="H118" s="37">
        <v>22835661</v>
      </c>
    </row>
    <row r="119" spans="1:8" ht="15.75" x14ac:dyDescent="0.25">
      <c r="A119" s="86" t="s">
        <v>487</v>
      </c>
      <c r="B119" s="68" t="s">
        <v>35</v>
      </c>
      <c r="C119" s="11" t="s">
        <v>319</v>
      </c>
      <c r="D119" s="18" t="s">
        <v>321</v>
      </c>
      <c r="E119" s="81">
        <v>280000</v>
      </c>
      <c r="F119" s="31" t="s">
        <v>11</v>
      </c>
      <c r="G119" s="12">
        <v>5222</v>
      </c>
      <c r="H119" s="37">
        <v>22835661</v>
      </c>
    </row>
    <row r="120" spans="1:8" ht="15.75" x14ac:dyDescent="0.25">
      <c r="A120" s="86" t="s">
        <v>488</v>
      </c>
      <c r="B120" s="68" t="s">
        <v>35</v>
      </c>
      <c r="C120" s="11" t="s">
        <v>323</v>
      </c>
      <c r="D120" s="18" t="s">
        <v>324</v>
      </c>
      <c r="E120" s="81">
        <v>300000</v>
      </c>
      <c r="F120" s="31" t="s">
        <v>11</v>
      </c>
      <c r="G120" s="12">
        <v>5332</v>
      </c>
      <c r="H120" s="37">
        <v>68407700</v>
      </c>
    </row>
    <row r="121" spans="1:8" ht="15.75" x14ac:dyDescent="0.25">
      <c r="A121" s="84" t="s">
        <v>401</v>
      </c>
      <c r="B121" s="68" t="s">
        <v>35</v>
      </c>
      <c r="C121" s="13" t="s">
        <v>295</v>
      </c>
      <c r="D121" s="13" t="s">
        <v>304</v>
      </c>
      <c r="E121" s="77">
        <v>280000</v>
      </c>
      <c r="F121" s="31" t="s">
        <v>11</v>
      </c>
      <c r="G121" s="12">
        <v>5222</v>
      </c>
      <c r="H121" s="37">
        <v>65401255</v>
      </c>
    </row>
    <row r="122" spans="1:8" ht="15.75" x14ac:dyDescent="0.25">
      <c r="A122" s="84" t="s">
        <v>402</v>
      </c>
      <c r="B122" s="68" t="s">
        <v>35</v>
      </c>
      <c r="C122" s="13" t="s">
        <v>295</v>
      </c>
      <c r="D122" s="13" t="s">
        <v>305</v>
      </c>
      <c r="E122" s="77">
        <v>270000</v>
      </c>
      <c r="F122" s="31" t="s">
        <v>11</v>
      </c>
      <c r="G122" s="12">
        <v>5222</v>
      </c>
      <c r="H122" s="37">
        <v>65401255</v>
      </c>
    </row>
    <row r="123" spans="1:8" ht="15.75" x14ac:dyDescent="0.25">
      <c r="A123" s="84" t="s">
        <v>403</v>
      </c>
      <c r="B123" s="68" t="s">
        <v>35</v>
      </c>
      <c r="C123" s="13" t="s">
        <v>295</v>
      </c>
      <c r="D123" s="24" t="s">
        <v>303</v>
      </c>
      <c r="E123" s="76">
        <v>240000</v>
      </c>
      <c r="F123" s="31" t="s">
        <v>11</v>
      </c>
      <c r="G123" s="12">
        <v>5222</v>
      </c>
      <c r="H123" s="39" t="s">
        <v>298</v>
      </c>
    </row>
    <row r="124" spans="1:8" ht="15.75" x14ac:dyDescent="0.25">
      <c r="A124" s="84" t="s">
        <v>404</v>
      </c>
      <c r="B124" s="68" t="s">
        <v>35</v>
      </c>
      <c r="C124" s="11" t="s">
        <v>59</v>
      </c>
      <c r="D124" s="11" t="s">
        <v>108</v>
      </c>
      <c r="E124" s="77">
        <v>150000</v>
      </c>
      <c r="F124" s="31" t="s">
        <v>11</v>
      </c>
      <c r="G124" s="12">
        <v>5213</v>
      </c>
      <c r="H124" s="37">
        <v>29054672</v>
      </c>
    </row>
    <row r="125" spans="1:8" ht="15.75" x14ac:dyDescent="0.25">
      <c r="A125" s="84" t="s">
        <v>405</v>
      </c>
      <c r="B125" s="68" t="s">
        <v>35</v>
      </c>
      <c r="C125" s="11" t="s">
        <v>59</v>
      </c>
      <c r="D125" s="11" t="s">
        <v>107</v>
      </c>
      <c r="E125" s="77">
        <v>150000</v>
      </c>
      <c r="F125" s="31" t="s">
        <v>11</v>
      </c>
      <c r="G125" s="12">
        <v>5213</v>
      </c>
      <c r="H125" s="37">
        <v>29054672</v>
      </c>
    </row>
    <row r="126" spans="1:8" ht="15.75" x14ac:dyDescent="0.25">
      <c r="A126" s="84" t="s">
        <v>406</v>
      </c>
      <c r="B126" s="68" t="s">
        <v>35</v>
      </c>
      <c r="C126" s="11" t="s">
        <v>59</v>
      </c>
      <c r="D126" s="11" t="s">
        <v>106</v>
      </c>
      <c r="E126" s="77">
        <v>250000</v>
      </c>
      <c r="F126" s="31" t="s">
        <v>11</v>
      </c>
      <c r="G126" s="12">
        <v>5213</v>
      </c>
      <c r="H126" s="37">
        <v>29054672</v>
      </c>
    </row>
    <row r="127" spans="1:8" ht="15.75" x14ac:dyDescent="0.25">
      <c r="A127" s="84" t="s">
        <v>407</v>
      </c>
      <c r="B127" s="68" t="s">
        <v>35</v>
      </c>
      <c r="C127" s="13" t="s">
        <v>131</v>
      </c>
      <c r="D127" s="13" t="s">
        <v>137</v>
      </c>
      <c r="E127" s="77">
        <v>300000</v>
      </c>
      <c r="F127" s="31" t="s">
        <v>11</v>
      </c>
      <c r="G127" s="12">
        <v>5221</v>
      </c>
      <c r="H127" s="37">
        <v>24125628</v>
      </c>
    </row>
    <row r="128" spans="1:8" ht="15.75" x14ac:dyDescent="0.25">
      <c r="A128" s="86" t="s">
        <v>489</v>
      </c>
      <c r="B128" s="68" t="s">
        <v>35</v>
      </c>
      <c r="C128" s="11" t="s">
        <v>29</v>
      </c>
      <c r="D128" s="18" t="s">
        <v>38</v>
      </c>
      <c r="E128" s="81">
        <v>300000</v>
      </c>
      <c r="F128" s="31" t="s">
        <v>11</v>
      </c>
      <c r="G128" s="12">
        <v>5212</v>
      </c>
      <c r="H128" s="37">
        <v>11232994</v>
      </c>
    </row>
    <row r="129" spans="1:8" ht="15.75" x14ac:dyDescent="0.25">
      <c r="A129" s="86" t="s">
        <v>490</v>
      </c>
      <c r="B129" s="68" t="s">
        <v>35</v>
      </c>
      <c r="C129" s="11" t="s">
        <v>39</v>
      </c>
      <c r="D129" s="18" t="s">
        <v>40</v>
      </c>
      <c r="E129" s="81">
        <v>100000</v>
      </c>
      <c r="F129" s="31" t="s">
        <v>11</v>
      </c>
      <c r="G129" s="12">
        <v>5212</v>
      </c>
      <c r="H129" s="37">
        <v>12039888</v>
      </c>
    </row>
    <row r="130" spans="1:8" ht="15.75" x14ac:dyDescent="0.25">
      <c r="A130" s="86" t="s">
        <v>491</v>
      </c>
      <c r="B130" s="68" t="s">
        <v>35</v>
      </c>
      <c r="C130" s="11" t="s">
        <v>154</v>
      </c>
      <c r="D130" s="18" t="s">
        <v>155</v>
      </c>
      <c r="E130" s="81">
        <v>100000</v>
      </c>
      <c r="F130" s="31" t="s">
        <v>11</v>
      </c>
      <c r="G130" s="12">
        <v>5222</v>
      </c>
      <c r="H130" s="37">
        <v>26641798</v>
      </c>
    </row>
    <row r="131" spans="1:8" ht="15.75" x14ac:dyDescent="0.25">
      <c r="A131" s="86" t="s">
        <v>492</v>
      </c>
      <c r="B131" s="68" t="s">
        <v>35</v>
      </c>
      <c r="C131" s="11" t="s">
        <v>152</v>
      </c>
      <c r="D131" s="18" t="s">
        <v>153</v>
      </c>
      <c r="E131" s="81">
        <v>25000</v>
      </c>
      <c r="F131" s="31" t="s">
        <v>11</v>
      </c>
      <c r="G131" s="12">
        <v>5222</v>
      </c>
      <c r="H131" s="37">
        <v>44991771</v>
      </c>
    </row>
    <row r="132" spans="1:8" ht="15.75" x14ac:dyDescent="0.25">
      <c r="A132" s="86" t="s">
        <v>493</v>
      </c>
      <c r="B132" s="68" t="s">
        <v>35</v>
      </c>
      <c r="C132" s="11" t="s">
        <v>311</v>
      </c>
      <c r="D132" s="18" t="s">
        <v>316</v>
      </c>
      <c r="E132" s="81">
        <v>150000</v>
      </c>
      <c r="F132" s="31" t="s">
        <v>11</v>
      </c>
      <c r="G132" s="12">
        <v>5222</v>
      </c>
      <c r="H132" s="37">
        <v>26995140</v>
      </c>
    </row>
    <row r="133" spans="1:8" ht="15.75" x14ac:dyDescent="0.25">
      <c r="A133" s="86" t="s">
        <v>494</v>
      </c>
      <c r="B133" s="68" t="s">
        <v>35</v>
      </c>
      <c r="C133" s="11" t="s">
        <v>311</v>
      </c>
      <c r="D133" s="18" t="s">
        <v>315</v>
      </c>
      <c r="E133" s="81">
        <v>100000</v>
      </c>
      <c r="F133" s="31" t="s">
        <v>11</v>
      </c>
      <c r="G133" s="12">
        <v>5222</v>
      </c>
      <c r="H133" s="37">
        <v>26995140</v>
      </c>
    </row>
    <row r="134" spans="1:8" ht="15.75" x14ac:dyDescent="0.25">
      <c r="A134" s="86" t="s">
        <v>495</v>
      </c>
      <c r="B134" s="68" t="s">
        <v>35</v>
      </c>
      <c r="C134" s="11" t="s">
        <v>311</v>
      </c>
      <c r="D134" s="18" t="s">
        <v>313</v>
      </c>
      <c r="E134" s="81">
        <v>100000</v>
      </c>
      <c r="F134" s="31" t="s">
        <v>11</v>
      </c>
      <c r="G134" s="12">
        <v>5222</v>
      </c>
      <c r="H134" s="38" t="s">
        <v>314</v>
      </c>
    </row>
    <row r="135" spans="1:8" ht="15.75" x14ac:dyDescent="0.25">
      <c r="A135" s="86" t="s">
        <v>496</v>
      </c>
      <c r="B135" s="68" t="s">
        <v>35</v>
      </c>
      <c r="C135" s="11" t="s">
        <v>129</v>
      </c>
      <c r="D135" s="18" t="s">
        <v>138</v>
      </c>
      <c r="E135" s="81">
        <v>200000</v>
      </c>
      <c r="F135" s="31" t="s">
        <v>11</v>
      </c>
      <c r="G135" s="12">
        <v>5221</v>
      </c>
      <c r="H135" s="37">
        <v>25761382</v>
      </c>
    </row>
    <row r="136" spans="1:8" ht="15.75" x14ac:dyDescent="0.25">
      <c r="A136" s="86" t="s">
        <v>497</v>
      </c>
      <c r="B136" s="68" t="s">
        <v>35</v>
      </c>
      <c r="C136" s="11" t="s">
        <v>53</v>
      </c>
      <c r="D136" s="18" t="s">
        <v>111</v>
      </c>
      <c r="E136" s="81">
        <v>200000</v>
      </c>
      <c r="F136" s="31" t="s">
        <v>11</v>
      </c>
      <c r="G136" s="12">
        <v>5213</v>
      </c>
      <c r="H136" s="37">
        <v>25551132</v>
      </c>
    </row>
    <row r="137" spans="1:8" s="161" customFormat="1" ht="15.75" x14ac:dyDescent="0.25">
      <c r="A137" s="194" t="s">
        <v>507</v>
      </c>
      <c r="B137" s="195"/>
      <c r="C137" s="195"/>
      <c r="D137" s="196"/>
      <c r="E137" s="185">
        <f>SUM(E111:E136)</f>
        <v>4920000</v>
      </c>
      <c r="F137" s="186"/>
      <c r="G137" s="186"/>
      <c r="H137" s="187"/>
    </row>
    <row r="138" spans="1:8" ht="15.75" x14ac:dyDescent="0.25">
      <c r="A138" s="84" t="s">
        <v>408</v>
      </c>
      <c r="B138" s="68" t="s">
        <v>212</v>
      </c>
      <c r="C138" s="12" t="s">
        <v>213</v>
      </c>
      <c r="D138" s="12" t="s">
        <v>214</v>
      </c>
      <c r="E138" s="77">
        <v>171600</v>
      </c>
      <c r="F138" s="31" t="s">
        <v>11</v>
      </c>
      <c r="G138" s="12">
        <v>5323</v>
      </c>
      <c r="H138" s="37">
        <v>70891508</v>
      </c>
    </row>
    <row r="139" spans="1:8" ht="15.75" x14ac:dyDescent="0.25">
      <c r="A139" s="84" t="s">
        <v>409</v>
      </c>
      <c r="B139" s="68" t="s">
        <v>212</v>
      </c>
      <c r="C139" s="21" t="s">
        <v>215</v>
      </c>
      <c r="D139" s="20" t="s">
        <v>216</v>
      </c>
      <c r="E139" s="77">
        <v>227520</v>
      </c>
      <c r="F139" s="31" t="s">
        <v>11</v>
      </c>
      <c r="G139" s="12">
        <v>5323</v>
      </c>
      <c r="H139" s="37">
        <v>70892822</v>
      </c>
    </row>
    <row r="140" spans="1:8" ht="15.75" x14ac:dyDescent="0.25">
      <c r="A140" s="84" t="s">
        <v>410</v>
      </c>
      <c r="B140" s="68" t="s">
        <v>212</v>
      </c>
      <c r="C140" s="21" t="s">
        <v>217</v>
      </c>
      <c r="D140" s="20" t="s">
        <v>218</v>
      </c>
      <c r="E140" s="77">
        <v>300000</v>
      </c>
      <c r="F140" s="31" t="s">
        <v>11</v>
      </c>
      <c r="G140" s="12">
        <v>5323</v>
      </c>
      <c r="H140" s="37">
        <v>70891095</v>
      </c>
    </row>
    <row r="141" spans="1:8" ht="15.75" x14ac:dyDescent="0.25">
      <c r="A141" s="86" t="s">
        <v>498</v>
      </c>
      <c r="B141" s="68" t="s">
        <v>212</v>
      </c>
      <c r="C141" s="11" t="s">
        <v>219</v>
      </c>
      <c r="D141" s="18" t="s">
        <v>220</v>
      </c>
      <c r="E141" s="82">
        <v>300000</v>
      </c>
      <c r="F141" s="31" t="s">
        <v>11</v>
      </c>
      <c r="G141" s="12">
        <v>5323</v>
      </c>
      <c r="H141" s="37">
        <v>70889546</v>
      </c>
    </row>
    <row r="142" spans="1:8" s="161" customFormat="1" ht="15.75" x14ac:dyDescent="0.25">
      <c r="A142" s="194" t="s">
        <v>506</v>
      </c>
      <c r="B142" s="195"/>
      <c r="C142" s="195"/>
      <c r="D142" s="196"/>
      <c r="E142" s="185">
        <f>SUM(E138:E141)</f>
        <v>999120</v>
      </c>
      <c r="F142" s="186"/>
      <c r="G142" s="186"/>
      <c r="H142" s="187"/>
    </row>
    <row r="143" spans="1:8" ht="15.75" x14ac:dyDescent="0.25">
      <c r="A143" s="86" t="s">
        <v>499</v>
      </c>
      <c r="B143" s="68" t="s">
        <v>120</v>
      </c>
      <c r="C143" s="11" t="s">
        <v>206</v>
      </c>
      <c r="D143" s="18" t="s">
        <v>207</v>
      </c>
      <c r="E143" s="82">
        <v>100000</v>
      </c>
      <c r="F143" s="31" t="s">
        <v>11</v>
      </c>
      <c r="G143" s="12">
        <v>5321</v>
      </c>
      <c r="H143" s="38" t="s">
        <v>208</v>
      </c>
    </row>
    <row r="144" spans="1:8" ht="15.75" x14ac:dyDescent="0.25">
      <c r="A144" s="84" t="s">
        <v>411</v>
      </c>
      <c r="B144" s="68" t="s">
        <v>120</v>
      </c>
      <c r="C144" s="21" t="s">
        <v>217</v>
      </c>
      <c r="D144" s="20" t="s">
        <v>221</v>
      </c>
      <c r="E144" s="77">
        <v>100000</v>
      </c>
      <c r="F144" s="31" t="s">
        <v>11</v>
      </c>
      <c r="G144" s="12">
        <v>5323</v>
      </c>
      <c r="H144" s="37">
        <v>70891095</v>
      </c>
    </row>
    <row r="145" spans="1:8" ht="15.75" x14ac:dyDescent="0.25">
      <c r="A145" s="84" t="s">
        <v>412</v>
      </c>
      <c r="B145" s="68" t="s">
        <v>120</v>
      </c>
      <c r="C145" s="12" t="s">
        <v>179</v>
      </c>
      <c r="D145" s="20" t="s">
        <v>180</v>
      </c>
      <c r="E145" s="77">
        <v>79600</v>
      </c>
      <c r="F145" s="31" t="s">
        <v>11</v>
      </c>
      <c r="G145" s="12">
        <v>5321</v>
      </c>
      <c r="H145" s="37" t="s">
        <v>181</v>
      </c>
    </row>
    <row r="146" spans="1:8" ht="15.75" x14ac:dyDescent="0.25">
      <c r="A146" s="84" t="s">
        <v>413</v>
      </c>
      <c r="B146" s="68" t="s">
        <v>120</v>
      </c>
      <c r="C146" s="12" t="s">
        <v>191</v>
      </c>
      <c r="D146" s="20" t="s">
        <v>192</v>
      </c>
      <c r="E146" s="77">
        <v>100000</v>
      </c>
      <c r="F146" s="31" t="s">
        <v>11</v>
      </c>
      <c r="G146" s="12">
        <v>5321</v>
      </c>
      <c r="H146" s="37" t="s">
        <v>193</v>
      </c>
    </row>
    <row r="147" spans="1:8" ht="15.75" x14ac:dyDescent="0.25">
      <c r="A147" s="84" t="s">
        <v>414</v>
      </c>
      <c r="B147" s="68" t="s">
        <v>120</v>
      </c>
      <c r="C147" s="12" t="s">
        <v>167</v>
      </c>
      <c r="D147" s="20" t="s">
        <v>168</v>
      </c>
      <c r="E147" s="77">
        <v>100000</v>
      </c>
      <c r="F147" s="31" t="s">
        <v>11</v>
      </c>
      <c r="G147" s="12">
        <v>5321</v>
      </c>
      <c r="H147" s="37" t="s">
        <v>169</v>
      </c>
    </row>
    <row r="148" spans="1:8" ht="15.75" x14ac:dyDescent="0.25">
      <c r="A148" s="84" t="s">
        <v>415</v>
      </c>
      <c r="B148" s="68" t="s">
        <v>120</v>
      </c>
      <c r="C148" s="12" t="s">
        <v>182</v>
      </c>
      <c r="D148" s="20" t="s">
        <v>183</v>
      </c>
      <c r="E148" s="77">
        <v>100000</v>
      </c>
      <c r="F148" s="31" t="s">
        <v>11</v>
      </c>
      <c r="G148" s="12">
        <v>5321</v>
      </c>
      <c r="H148" s="37" t="s">
        <v>184</v>
      </c>
    </row>
    <row r="149" spans="1:8" ht="15.75" x14ac:dyDescent="0.25">
      <c r="A149" s="84" t="s">
        <v>416</v>
      </c>
      <c r="B149" s="68" t="s">
        <v>120</v>
      </c>
      <c r="C149" s="12" t="s">
        <v>188</v>
      </c>
      <c r="D149" s="20" t="s">
        <v>189</v>
      </c>
      <c r="E149" s="77">
        <v>80000</v>
      </c>
      <c r="F149" s="31" t="s">
        <v>11</v>
      </c>
      <c r="G149" s="12">
        <v>5321</v>
      </c>
      <c r="H149" s="37" t="s">
        <v>190</v>
      </c>
    </row>
    <row r="150" spans="1:8" ht="15.75" x14ac:dyDescent="0.25">
      <c r="A150" s="84" t="s">
        <v>417</v>
      </c>
      <c r="B150" s="68" t="s">
        <v>120</v>
      </c>
      <c r="C150" s="12" t="s">
        <v>200</v>
      </c>
      <c r="D150" s="20" t="s">
        <v>201</v>
      </c>
      <c r="E150" s="77">
        <v>100000</v>
      </c>
      <c r="F150" s="31" t="s">
        <v>11</v>
      </c>
      <c r="G150" s="12">
        <v>5321</v>
      </c>
      <c r="H150" s="37" t="s">
        <v>202</v>
      </c>
    </row>
    <row r="151" spans="1:8" ht="15.75" x14ac:dyDescent="0.25">
      <c r="A151" s="84" t="s">
        <v>418</v>
      </c>
      <c r="B151" s="68" t="s">
        <v>120</v>
      </c>
      <c r="C151" s="12" t="s">
        <v>173</v>
      </c>
      <c r="D151" s="20" t="s">
        <v>174</v>
      </c>
      <c r="E151" s="77">
        <v>100000</v>
      </c>
      <c r="F151" s="31" t="s">
        <v>11</v>
      </c>
      <c r="G151" s="12">
        <v>5321</v>
      </c>
      <c r="H151" s="37" t="s">
        <v>175</v>
      </c>
    </row>
    <row r="152" spans="1:8" ht="15.75" x14ac:dyDescent="0.25">
      <c r="A152" s="84" t="s">
        <v>419</v>
      </c>
      <c r="B152" s="68" t="s">
        <v>120</v>
      </c>
      <c r="C152" s="12" t="s">
        <v>170</v>
      </c>
      <c r="D152" s="20" t="s">
        <v>171</v>
      </c>
      <c r="E152" s="77">
        <v>100000</v>
      </c>
      <c r="F152" s="31" t="s">
        <v>11</v>
      </c>
      <c r="G152" s="12">
        <v>5321</v>
      </c>
      <c r="H152" s="37" t="s">
        <v>172</v>
      </c>
    </row>
    <row r="153" spans="1:8" ht="15.75" x14ac:dyDescent="0.25">
      <c r="A153" s="84" t="s">
        <v>420</v>
      </c>
      <c r="B153" s="68" t="s">
        <v>120</v>
      </c>
      <c r="C153" s="12" t="s">
        <v>197</v>
      </c>
      <c r="D153" s="20" t="s">
        <v>198</v>
      </c>
      <c r="E153" s="77">
        <v>100000</v>
      </c>
      <c r="F153" s="31" t="s">
        <v>11</v>
      </c>
      <c r="G153" s="12">
        <v>5321</v>
      </c>
      <c r="H153" s="37" t="s">
        <v>199</v>
      </c>
    </row>
    <row r="154" spans="1:8" ht="15.75" x14ac:dyDescent="0.25">
      <c r="A154" s="84" t="s">
        <v>421</v>
      </c>
      <c r="B154" s="68" t="s">
        <v>120</v>
      </c>
      <c r="C154" s="12" t="s">
        <v>203</v>
      </c>
      <c r="D154" s="20" t="s">
        <v>204</v>
      </c>
      <c r="E154" s="77">
        <v>100000</v>
      </c>
      <c r="F154" s="31" t="s">
        <v>11</v>
      </c>
      <c r="G154" s="12">
        <v>5321</v>
      </c>
      <c r="H154" s="37" t="s">
        <v>205</v>
      </c>
    </row>
    <row r="155" spans="1:8" ht="15.75" x14ac:dyDescent="0.25">
      <c r="A155" s="84" t="s">
        <v>422</v>
      </c>
      <c r="B155" s="68" t="s">
        <v>120</v>
      </c>
      <c r="C155" s="12" t="s">
        <v>176</v>
      </c>
      <c r="D155" s="20" t="s">
        <v>177</v>
      </c>
      <c r="E155" s="77">
        <v>75000</v>
      </c>
      <c r="F155" s="31" t="s">
        <v>11</v>
      </c>
      <c r="G155" s="12">
        <v>5321</v>
      </c>
      <c r="H155" s="37" t="s">
        <v>178</v>
      </c>
    </row>
    <row r="156" spans="1:8" ht="15.75" x14ac:dyDescent="0.25">
      <c r="A156" s="84" t="s">
        <v>423</v>
      </c>
      <c r="B156" s="68" t="s">
        <v>120</v>
      </c>
      <c r="C156" s="12" t="s">
        <v>194</v>
      </c>
      <c r="D156" s="20" t="s">
        <v>195</v>
      </c>
      <c r="E156" s="77">
        <v>90000</v>
      </c>
      <c r="F156" s="31" t="s">
        <v>11</v>
      </c>
      <c r="G156" s="12">
        <v>5321</v>
      </c>
      <c r="H156" s="37" t="s">
        <v>196</v>
      </c>
    </row>
    <row r="157" spans="1:8" ht="15.75" x14ac:dyDescent="0.25">
      <c r="A157" s="84" t="s">
        <v>424</v>
      </c>
      <c r="B157" s="68" t="s">
        <v>120</v>
      </c>
      <c r="C157" s="12" t="s">
        <v>185</v>
      </c>
      <c r="D157" s="20" t="s">
        <v>186</v>
      </c>
      <c r="E157" s="77">
        <v>100000</v>
      </c>
      <c r="F157" s="31" t="s">
        <v>11</v>
      </c>
      <c r="G157" s="12">
        <v>5321</v>
      </c>
      <c r="H157" s="37" t="s">
        <v>187</v>
      </c>
    </row>
    <row r="158" spans="1:8" ht="15.75" x14ac:dyDescent="0.25">
      <c r="A158" s="84" t="s">
        <v>453</v>
      </c>
      <c r="B158" s="68" t="s">
        <v>120</v>
      </c>
      <c r="C158" s="12" t="s">
        <v>329</v>
      </c>
      <c r="D158" s="20" t="s">
        <v>330</v>
      </c>
      <c r="E158" s="77">
        <v>100000</v>
      </c>
      <c r="F158" s="31" t="s">
        <v>11</v>
      </c>
      <c r="G158" s="12">
        <v>5321</v>
      </c>
      <c r="H158" s="38" t="s">
        <v>511</v>
      </c>
    </row>
    <row r="159" spans="1:8" ht="15.75" x14ac:dyDescent="0.25">
      <c r="A159" s="84" t="s">
        <v>425</v>
      </c>
      <c r="B159" s="68" t="s">
        <v>120</v>
      </c>
      <c r="C159" s="12" t="s">
        <v>121</v>
      </c>
      <c r="D159" s="20" t="s">
        <v>122</v>
      </c>
      <c r="E159" s="77">
        <v>100000</v>
      </c>
      <c r="F159" s="31" t="s">
        <v>11</v>
      </c>
      <c r="G159" s="12">
        <v>5213</v>
      </c>
      <c r="H159" s="37">
        <v>25385691</v>
      </c>
    </row>
    <row r="160" spans="1:8" ht="15.75" x14ac:dyDescent="0.25">
      <c r="A160" s="84" t="s">
        <v>426</v>
      </c>
      <c r="B160" s="68" t="s">
        <v>120</v>
      </c>
      <c r="C160" s="12" t="s">
        <v>209</v>
      </c>
      <c r="D160" s="20" t="s">
        <v>210</v>
      </c>
      <c r="E160" s="76">
        <v>100000</v>
      </c>
      <c r="F160" s="31" t="s">
        <v>11</v>
      </c>
      <c r="G160" s="12">
        <v>5321</v>
      </c>
      <c r="H160" s="57" t="s">
        <v>211</v>
      </c>
    </row>
    <row r="161" spans="1:32" s="161" customFormat="1" ht="15.75" x14ac:dyDescent="0.25">
      <c r="A161" s="203" t="s">
        <v>508</v>
      </c>
      <c r="B161" s="204"/>
      <c r="C161" s="204"/>
      <c r="D161" s="205"/>
      <c r="E161" s="188">
        <f>SUM(E143:E160)</f>
        <v>1724600</v>
      </c>
      <c r="F161" s="189"/>
      <c r="G161" s="189"/>
      <c r="H161" s="190"/>
    </row>
    <row r="162" spans="1:32" ht="15.75" x14ac:dyDescent="0.25">
      <c r="A162" s="86" t="s">
        <v>452</v>
      </c>
      <c r="B162" s="71" t="s">
        <v>325</v>
      </c>
      <c r="C162" s="11" t="s">
        <v>323</v>
      </c>
      <c r="D162" s="18" t="s">
        <v>326</v>
      </c>
      <c r="E162" s="82">
        <v>198000</v>
      </c>
      <c r="F162" s="31" t="s">
        <v>11</v>
      </c>
      <c r="G162" s="12">
        <v>5332</v>
      </c>
      <c r="H162" s="37">
        <v>68407700</v>
      </c>
    </row>
    <row r="163" spans="1:32" s="161" customFormat="1" ht="15.75" x14ac:dyDescent="0.25">
      <c r="A163" s="194" t="s">
        <v>509</v>
      </c>
      <c r="B163" s="195"/>
      <c r="C163" s="195"/>
      <c r="D163" s="196"/>
      <c r="E163" s="185">
        <f>SUM(E162)</f>
        <v>198000</v>
      </c>
      <c r="F163" s="186"/>
      <c r="G163" s="186"/>
      <c r="H163" s="187"/>
    </row>
    <row r="164" spans="1:32" ht="15.75" x14ac:dyDescent="0.25">
      <c r="A164" s="84" t="s">
        <v>427</v>
      </c>
      <c r="B164" s="68" t="s">
        <v>222</v>
      </c>
      <c r="C164" s="11" t="s">
        <v>225</v>
      </c>
      <c r="D164" s="11" t="s">
        <v>226</v>
      </c>
      <c r="E164" s="77">
        <v>519936</v>
      </c>
      <c r="F164" s="31" t="s">
        <v>11</v>
      </c>
      <c r="G164" s="15">
        <v>5323</v>
      </c>
      <c r="H164" s="37">
        <v>60609460</v>
      </c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1:32" ht="15.75" x14ac:dyDescent="0.25">
      <c r="A165" s="84" t="s">
        <v>428</v>
      </c>
      <c r="B165" s="68" t="s">
        <v>222</v>
      </c>
      <c r="C165" s="11" t="s">
        <v>227</v>
      </c>
      <c r="D165" s="11" t="s">
        <v>228</v>
      </c>
      <c r="E165" s="77">
        <v>680000</v>
      </c>
      <c r="F165" s="31" t="s">
        <v>11</v>
      </c>
      <c r="G165" s="15">
        <v>5323</v>
      </c>
      <c r="H165" s="37">
        <v>70891095</v>
      </c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1:32" ht="15.75" x14ac:dyDescent="0.25">
      <c r="A166" s="84" t="s">
        <v>429</v>
      </c>
      <c r="B166" s="68" t="s">
        <v>222</v>
      </c>
      <c r="C166" s="11" t="s">
        <v>223</v>
      </c>
      <c r="D166" s="11" t="s">
        <v>224</v>
      </c>
      <c r="E166" s="77">
        <v>566400</v>
      </c>
      <c r="F166" s="31" t="s">
        <v>11</v>
      </c>
      <c r="G166" s="15">
        <v>5323</v>
      </c>
      <c r="H166" s="37">
        <v>70890749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1:32" ht="15.75" x14ac:dyDescent="0.25">
      <c r="A167" s="87" t="s">
        <v>430</v>
      </c>
      <c r="B167" s="72" t="s">
        <v>222</v>
      </c>
      <c r="C167" s="63" t="s">
        <v>309</v>
      </c>
      <c r="D167" s="63" t="s">
        <v>310</v>
      </c>
      <c r="E167" s="83">
        <v>1000000</v>
      </c>
      <c r="F167" s="64" t="s">
        <v>11</v>
      </c>
      <c r="G167" s="65">
        <v>5222</v>
      </c>
      <c r="H167" s="66">
        <v>72545879</v>
      </c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</row>
    <row r="168" spans="1:32" s="161" customFormat="1" ht="16.5" thickBot="1" x14ac:dyDescent="0.3">
      <c r="A168" s="197" t="s">
        <v>510</v>
      </c>
      <c r="B168" s="198"/>
      <c r="C168" s="198"/>
      <c r="D168" s="199"/>
      <c r="E168" s="200">
        <f>SUM(E164:E167)</f>
        <v>2766336</v>
      </c>
      <c r="F168" s="201"/>
      <c r="G168" s="201"/>
      <c r="H168" s="202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</row>
    <row r="169" spans="1:32" ht="31.5" customHeight="1" thickTop="1" thickBot="1" x14ac:dyDescent="0.3">
      <c r="A169" s="162" t="s">
        <v>343</v>
      </c>
      <c r="B169" s="163"/>
      <c r="C169" s="163"/>
      <c r="D169" s="164"/>
      <c r="E169" s="183">
        <f>E13+E24+E26+E77+E110+E137+E142+E161+E163+E168</f>
        <v>31099299</v>
      </c>
      <c r="F169" s="183"/>
      <c r="G169" s="183"/>
      <c r="H169" s="184"/>
    </row>
    <row r="170" spans="1:32" ht="15.75" x14ac:dyDescent="0.25">
      <c r="C170" s="26"/>
      <c r="D170" s="26"/>
      <c r="E170" s="54"/>
    </row>
    <row r="174" spans="1:32" ht="15.75" x14ac:dyDescent="0.25">
      <c r="E174" s="2"/>
      <c r="F174" s="2"/>
      <c r="G174" s="2"/>
      <c r="J174" s="27"/>
    </row>
    <row r="178" spans="5:10" ht="18.75" x14ac:dyDescent="0.3">
      <c r="E178" s="2"/>
      <c r="F178" s="2"/>
      <c r="G178" s="2"/>
      <c r="J178" s="28"/>
    </row>
    <row r="184" spans="5:10" ht="15.75" thickBot="1" x14ac:dyDescent="0.3">
      <c r="E184" s="2"/>
      <c r="F184" s="2"/>
      <c r="G184" s="2"/>
    </row>
    <row r="185" spans="5:10" ht="19.5" thickBot="1" x14ac:dyDescent="0.35">
      <c r="E185" s="2"/>
      <c r="F185" s="2"/>
      <c r="G185" s="2"/>
      <c r="J185" s="29"/>
    </row>
  </sheetData>
  <sheetProtection password="C6E2" sheet="1" objects="1" scenarios="1"/>
  <sortState ref="A3:AF158">
    <sortCondition ref="B3:B158"/>
    <sortCondition ref="A3:A158"/>
  </sortState>
  <mergeCells count="28">
    <mergeCell ref="A161:D161"/>
    <mergeCell ref="A26:D26"/>
    <mergeCell ref="A77:D77"/>
    <mergeCell ref="A110:D110"/>
    <mergeCell ref="A137:D137"/>
    <mergeCell ref="A142:D142"/>
    <mergeCell ref="A169:D169"/>
    <mergeCell ref="E169:H169"/>
    <mergeCell ref="E13:H13"/>
    <mergeCell ref="E24:H24"/>
    <mergeCell ref="E26:H26"/>
    <mergeCell ref="E77:H77"/>
    <mergeCell ref="E110:H110"/>
    <mergeCell ref="E137:H137"/>
    <mergeCell ref="E142:H142"/>
    <mergeCell ref="E161:H161"/>
    <mergeCell ref="A163:D163"/>
    <mergeCell ref="A168:D168"/>
    <mergeCell ref="E163:H163"/>
    <mergeCell ref="E168:H168"/>
    <mergeCell ref="A13:D13"/>
    <mergeCell ref="A24:D24"/>
    <mergeCell ref="H1:H2"/>
    <mergeCell ref="A1:A2"/>
    <mergeCell ref="B1:B2"/>
    <mergeCell ref="C1:D1"/>
    <mergeCell ref="F1:F2"/>
    <mergeCell ref="G1:G2"/>
  </mergeCells>
  <pageMargins left="0.36" right="0.33" top="0.43" bottom="0.39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6"/>
  <sheetViews>
    <sheetView topLeftCell="A2" workbookViewId="0">
      <selection activeCell="D32" sqref="D32:D35"/>
    </sheetView>
  </sheetViews>
  <sheetFormatPr defaultRowHeight="15" x14ac:dyDescent="0.25"/>
  <cols>
    <col min="1" max="1" width="14.85546875" style="2" bestFit="1" customWidth="1"/>
    <col min="2" max="2" width="5" style="2" customWidth="1"/>
    <col min="3" max="3" width="41.140625" style="2" customWidth="1"/>
    <col min="4" max="4" width="49.5703125" style="2" customWidth="1"/>
    <col min="5" max="5" width="10.28515625" style="55" bestFit="1" customWidth="1"/>
    <col min="6" max="6" width="5.7109375" style="32" customWidth="1"/>
    <col min="7" max="7" width="5.7109375" style="25" bestFit="1" customWidth="1"/>
    <col min="8" max="8" width="9" style="2" bestFit="1" customWidth="1"/>
    <col min="9" max="9" width="11.7109375" style="2" customWidth="1"/>
    <col min="10" max="10" width="19.7109375" style="2" customWidth="1"/>
    <col min="11" max="11" width="9.140625" style="2"/>
    <col min="12" max="12" width="21.5703125" style="2" customWidth="1"/>
    <col min="13" max="16384" width="9.140625" style="2"/>
  </cols>
  <sheetData>
    <row r="1" spans="1:32" ht="25.5" customHeight="1" x14ac:dyDescent="0.25">
      <c r="A1" s="179" t="s">
        <v>0</v>
      </c>
      <c r="B1" s="169" t="s">
        <v>1</v>
      </c>
      <c r="C1" s="171" t="s">
        <v>341</v>
      </c>
      <c r="D1" s="172"/>
      <c r="E1" s="97" t="s">
        <v>2</v>
      </c>
      <c r="F1" s="173" t="s">
        <v>342</v>
      </c>
      <c r="G1" s="206" t="s">
        <v>3</v>
      </c>
      <c r="H1" s="177" t="s">
        <v>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2.5" customHeight="1" thickBot="1" x14ac:dyDescent="0.3">
      <c r="A2" s="180"/>
      <c r="B2" s="170"/>
      <c r="C2" s="3" t="s">
        <v>5</v>
      </c>
      <c r="D2" s="3" t="s">
        <v>6</v>
      </c>
      <c r="E2" s="98" t="s">
        <v>7</v>
      </c>
      <c r="F2" s="174"/>
      <c r="G2" s="207"/>
      <c r="H2" s="17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.5" thickTop="1" x14ac:dyDescent="0.25">
      <c r="A3" s="85" t="s">
        <v>345</v>
      </c>
      <c r="B3" s="5" t="s">
        <v>8</v>
      </c>
      <c r="C3" s="41" t="s">
        <v>16</v>
      </c>
      <c r="D3" s="41" t="s">
        <v>17</v>
      </c>
      <c r="E3" s="99">
        <v>40188</v>
      </c>
      <c r="F3" s="30" t="s">
        <v>11</v>
      </c>
      <c r="G3" s="94">
        <v>5212</v>
      </c>
      <c r="H3" s="56">
        <v>12745448</v>
      </c>
    </row>
    <row r="4" spans="1:32" ht="15.75" x14ac:dyDescent="0.25">
      <c r="A4" s="84" t="s">
        <v>346</v>
      </c>
      <c r="B4" s="10" t="s">
        <v>8</v>
      </c>
      <c r="C4" s="11" t="s">
        <v>22</v>
      </c>
      <c r="D4" s="13" t="s">
        <v>23</v>
      </c>
      <c r="E4" s="100">
        <v>122940</v>
      </c>
      <c r="F4" s="31" t="s">
        <v>11</v>
      </c>
      <c r="G4" s="95">
        <v>5212</v>
      </c>
      <c r="H4" s="57">
        <v>15240541</v>
      </c>
    </row>
    <row r="5" spans="1:32" ht="15.75" x14ac:dyDescent="0.25">
      <c r="A5" s="84" t="s">
        <v>353</v>
      </c>
      <c r="B5" s="10" t="s">
        <v>8</v>
      </c>
      <c r="C5" s="11" t="s">
        <v>9</v>
      </c>
      <c r="D5" s="13" t="s">
        <v>10</v>
      </c>
      <c r="E5" s="100">
        <v>83760</v>
      </c>
      <c r="F5" s="31" t="s">
        <v>11</v>
      </c>
      <c r="G5" s="95">
        <v>5212</v>
      </c>
      <c r="H5" s="57">
        <v>13509071</v>
      </c>
    </row>
    <row r="6" spans="1:32" ht="15.75" x14ac:dyDescent="0.25">
      <c r="A6" s="84" t="s">
        <v>355</v>
      </c>
      <c r="B6" s="10" t="s">
        <v>8</v>
      </c>
      <c r="C6" s="11" t="s">
        <v>20</v>
      </c>
      <c r="D6" s="13" t="s">
        <v>21</v>
      </c>
      <c r="E6" s="100">
        <v>85080</v>
      </c>
      <c r="F6" s="31" t="s">
        <v>11</v>
      </c>
      <c r="G6" s="95">
        <v>5212</v>
      </c>
      <c r="H6" s="57">
        <v>48389901</v>
      </c>
    </row>
    <row r="7" spans="1:32" ht="15.75" x14ac:dyDescent="0.25">
      <c r="A7" s="84" t="s">
        <v>357</v>
      </c>
      <c r="B7" s="10" t="s">
        <v>8</v>
      </c>
      <c r="C7" s="11" t="s">
        <v>14</v>
      </c>
      <c r="D7" s="13" t="s">
        <v>15</v>
      </c>
      <c r="E7" s="100">
        <v>175440</v>
      </c>
      <c r="F7" s="31" t="s">
        <v>11</v>
      </c>
      <c r="G7" s="95">
        <v>5212</v>
      </c>
      <c r="H7" s="57">
        <v>60312114</v>
      </c>
    </row>
    <row r="8" spans="1:32" ht="15.75" x14ac:dyDescent="0.25">
      <c r="A8" s="84" t="s">
        <v>376</v>
      </c>
      <c r="B8" s="10" t="s">
        <v>8</v>
      </c>
      <c r="C8" s="11" t="s">
        <v>12</v>
      </c>
      <c r="D8" s="11" t="s">
        <v>13</v>
      </c>
      <c r="E8" s="100">
        <v>155784</v>
      </c>
      <c r="F8" s="31" t="s">
        <v>11</v>
      </c>
      <c r="G8" s="95">
        <v>5212</v>
      </c>
      <c r="H8" s="37">
        <v>49667629</v>
      </c>
    </row>
    <row r="9" spans="1:32" ht="15.75" x14ac:dyDescent="0.25">
      <c r="A9" s="84" t="s">
        <v>385</v>
      </c>
      <c r="B9" s="10" t="s">
        <v>8</v>
      </c>
      <c r="C9" s="11" t="s">
        <v>26</v>
      </c>
      <c r="D9" s="11" t="s">
        <v>27</v>
      </c>
      <c r="E9" s="100">
        <v>119913</v>
      </c>
      <c r="F9" s="31" t="s">
        <v>11</v>
      </c>
      <c r="G9" s="96">
        <v>5212</v>
      </c>
      <c r="H9" s="37">
        <v>68425546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15.75" x14ac:dyDescent="0.25">
      <c r="A10" s="84" t="s">
        <v>387</v>
      </c>
      <c r="B10" s="10" t="s">
        <v>8</v>
      </c>
      <c r="C10" s="11" t="s">
        <v>18</v>
      </c>
      <c r="D10" s="11" t="s">
        <v>19</v>
      </c>
      <c r="E10" s="100">
        <v>84125</v>
      </c>
      <c r="F10" s="31" t="s">
        <v>11</v>
      </c>
      <c r="G10" s="96">
        <v>5212</v>
      </c>
      <c r="H10" s="37">
        <v>15394239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ht="15.75" x14ac:dyDescent="0.25">
      <c r="A11" s="84" t="s">
        <v>390</v>
      </c>
      <c r="B11" s="10" t="s">
        <v>8</v>
      </c>
      <c r="C11" s="11" t="s">
        <v>24</v>
      </c>
      <c r="D11" s="13" t="s">
        <v>25</v>
      </c>
      <c r="E11" s="100">
        <v>72612</v>
      </c>
      <c r="F11" s="31" t="s">
        <v>11</v>
      </c>
      <c r="G11" s="96">
        <v>5212</v>
      </c>
      <c r="H11" s="37">
        <v>71696156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ht="15.75" x14ac:dyDescent="0.25">
      <c r="A12" s="86" t="s">
        <v>466</v>
      </c>
      <c r="B12" s="9" t="s">
        <v>28</v>
      </c>
      <c r="C12" s="11" t="s">
        <v>29</v>
      </c>
      <c r="D12" s="13" t="s">
        <v>30</v>
      </c>
      <c r="E12" s="101">
        <v>240000</v>
      </c>
      <c r="F12" s="31" t="s">
        <v>11</v>
      </c>
      <c r="G12" s="95">
        <v>5212</v>
      </c>
      <c r="H12" s="37">
        <v>11232994</v>
      </c>
    </row>
    <row r="13" spans="1:32" ht="15.75" x14ac:dyDescent="0.25">
      <c r="A13" s="86" t="s">
        <v>471</v>
      </c>
      <c r="B13" s="9" t="s">
        <v>28</v>
      </c>
      <c r="C13" s="11" t="s">
        <v>29</v>
      </c>
      <c r="D13" s="13" t="s">
        <v>31</v>
      </c>
      <c r="E13" s="101">
        <v>100000</v>
      </c>
      <c r="F13" s="31" t="s">
        <v>11</v>
      </c>
      <c r="G13" s="95">
        <v>5212</v>
      </c>
      <c r="H13" s="37">
        <v>11232994</v>
      </c>
    </row>
    <row r="14" spans="1:32" ht="15.75" x14ac:dyDescent="0.25">
      <c r="A14" s="86" t="s">
        <v>475</v>
      </c>
      <c r="B14" s="9" t="s">
        <v>28</v>
      </c>
      <c r="C14" s="11" t="s">
        <v>32</v>
      </c>
      <c r="D14" s="13" t="s">
        <v>34</v>
      </c>
      <c r="E14" s="101">
        <v>10000</v>
      </c>
      <c r="F14" s="31" t="s">
        <v>11</v>
      </c>
      <c r="G14" s="95">
        <v>5212</v>
      </c>
      <c r="H14" s="37">
        <v>71572325</v>
      </c>
    </row>
    <row r="15" spans="1:32" ht="15.75" x14ac:dyDescent="0.25">
      <c r="A15" s="86" t="s">
        <v>476</v>
      </c>
      <c r="B15" s="9" t="s">
        <v>28</v>
      </c>
      <c r="C15" s="11" t="s">
        <v>32</v>
      </c>
      <c r="D15" s="13" t="s">
        <v>33</v>
      </c>
      <c r="E15" s="101">
        <v>10000</v>
      </c>
      <c r="F15" s="31" t="s">
        <v>11</v>
      </c>
      <c r="G15" s="95">
        <v>5212</v>
      </c>
      <c r="H15" s="37">
        <v>71572325</v>
      </c>
    </row>
    <row r="16" spans="1:32" ht="15.75" x14ac:dyDescent="0.25">
      <c r="A16" s="86" t="s">
        <v>480</v>
      </c>
      <c r="B16" s="9" t="s">
        <v>35</v>
      </c>
      <c r="C16" s="18" t="s">
        <v>36</v>
      </c>
      <c r="D16" s="18" t="s">
        <v>37</v>
      </c>
      <c r="E16" s="102">
        <v>25000</v>
      </c>
      <c r="F16" s="31" t="s">
        <v>11</v>
      </c>
      <c r="G16" s="95">
        <v>5212</v>
      </c>
      <c r="H16" s="37">
        <v>12223425</v>
      </c>
    </row>
    <row r="17" spans="1:8" ht="15.75" x14ac:dyDescent="0.25">
      <c r="A17" s="86" t="s">
        <v>489</v>
      </c>
      <c r="B17" s="9" t="s">
        <v>35</v>
      </c>
      <c r="C17" s="11" t="s">
        <v>29</v>
      </c>
      <c r="D17" s="18" t="s">
        <v>38</v>
      </c>
      <c r="E17" s="102">
        <v>300000</v>
      </c>
      <c r="F17" s="31" t="s">
        <v>11</v>
      </c>
      <c r="G17" s="95">
        <v>5212</v>
      </c>
      <c r="H17" s="37">
        <v>11232994</v>
      </c>
    </row>
    <row r="18" spans="1:8" ht="15.75" x14ac:dyDescent="0.25">
      <c r="A18" s="86" t="s">
        <v>490</v>
      </c>
      <c r="B18" s="9" t="s">
        <v>35</v>
      </c>
      <c r="C18" s="11" t="s">
        <v>39</v>
      </c>
      <c r="D18" s="18" t="s">
        <v>40</v>
      </c>
      <c r="E18" s="102">
        <v>100000</v>
      </c>
      <c r="F18" s="31" t="s">
        <v>11</v>
      </c>
      <c r="G18" s="95">
        <v>5212</v>
      </c>
      <c r="H18" s="37">
        <v>12039888</v>
      </c>
    </row>
    <row r="19" spans="1:8" s="161" customFormat="1" ht="17.25" customHeight="1" x14ac:dyDescent="0.25">
      <c r="A19" s="219" t="s">
        <v>513</v>
      </c>
      <c r="B19" s="220"/>
      <c r="C19" s="220"/>
      <c r="D19" s="221"/>
      <c r="E19" s="210">
        <f>SUM(E3:E18)</f>
        <v>1724842</v>
      </c>
      <c r="F19" s="211"/>
      <c r="G19" s="211"/>
      <c r="H19" s="212"/>
    </row>
    <row r="20" spans="1:8" ht="15.75" x14ac:dyDescent="0.25">
      <c r="A20" s="84" t="s">
        <v>344</v>
      </c>
      <c r="B20" s="10" t="s">
        <v>8</v>
      </c>
      <c r="C20" s="14" t="s">
        <v>43</v>
      </c>
      <c r="D20" s="14" t="s">
        <v>44</v>
      </c>
      <c r="E20" s="100">
        <v>58884</v>
      </c>
      <c r="F20" s="31" t="s">
        <v>11</v>
      </c>
      <c r="G20" s="95">
        <v>5213</v>
      </c>
      <c r="H20" s="57">
        <v>15061370</v>
      </c>
    </row>
    <row r="21" spans="1:8" ht="15.75" x14ac:dyDescent="0.25">
      <c r="A21" s="84" t="s">
        <v>347</v>
      </c>
      <c r="B21" s="10" t="s">
        <v>8</v>
      </c>
      <c r="C21" s="13" t="s">
        <v>81</v>
      </c>
      <c r="D21" s="13" t="s">
        <v>83</v>
      </c>
      <c r="E21" s="100">
        <v>154296</v>
      </c>
      <c r="F21" s="31" t="s">
        <v>11</v>
      </c>
      <c r="G21" s="95">
        <v>5213</v>
      </c>
      <c r="H21" s="57">
        <v>26896982</v>
      </c>
    </row>
    <row r="22" spans="1:8" ht="15.75" x14ac:dyDescent="0.25">
      <c r="A22" s="84" t="s">
        <v>350</v>
      </c>
      <c r="B22" s="10" t="s">
        <v>8</v>
      </c>
      <c r="C22" s="11" t="s">
        <v>81</v>
      </c>
      <c r="D22" s="13" t="s">
        <v>82</v>
      </c>
      <c r="E22" s="100">
        <v>97800</v>
      </c>
      <c r="F22" s="31" t="s">
        <v>11</v>
      </c>
      <c r="G22" s="95">
        <v>5213</v>
      </c>
      <c r="H22" s="57">
        <v>26896982</v>
      </c>
    </row>
    <row r="23" spans="1:8" ht="15.75" x14ac:dyDescent="0.25">
      <c r="A23" s="84" t="s">
        <v>352</v>
      </c>
      <c r="B23" s="10" t="s">
        <v>8</v>
      </c>
      <c r="C23" s="11" t="s">
        <v>73</v>
      </c>
      <c r="D23" s="13" t="s">
        <v>74</v>
      </c>
      <c r="E23" s="100">
        <v>137592</v>
      </c>
      <c r="F23" s="31" t="s">
        <v>11</v>
      </c>
      <c r="G23" s="95">
        <v>5213</v>
      </c>
      <c r="H23" s="57">
        <v>27535509</v>
      </c>
    </row>
    <row r="24" spans="1:8" ht="15.75" x14ac:dyDescent="0.25">
      <c r="A24" s="84" t="s">
        <v>354</v>
      </c>
      <c r="B24" s="10" t="s">
        <v>8</v>
      </c>
      <c r="C24" s="11" t="s">
        <v>51</v>
      </c>
      <c r="D24" s="13" t="s">
        <v>52</v>
      </c>
      <c r="E24" s="100">
        <v>99720</v>
      </c>
      <c r="F24" s="31" t="s">
        <v>11</v>
      </c>
      <c r="G24" s="95">
        <v>5213</v>
      </c>
      <c r="H24" s="57">
        <v>29091039</v>
      </c>
    </row>
    <row r="25" spans="1:8" ht="15.75" x14ac:dyDescent="0.25">
      <c r="A25" s="84" t="s">
        <v>356</v>
      </c>
      <c r="B25" s="10" t="s">
        <v>8</v>
      </c>
      <c r="C25" s="11" t="s">
        <v>92</v>
      </c>
      <c r="D25" s="13" t="s">
        <v>93</v>
      </c>
      <c r="E25" s="100">
        <v>136380</v>
      </c>
      <c r="F25" s="31" t="s">
        <v>11</v>
      </c>
      <c r="G25" s="95">
        <v>5213</v>
      </c>
      <c r="H25" s="57">
        <v>27638472</v>
      </c>
    </row>
    <row r="26" spans="1:8" ht="15.75" x14ac:dyDescent="0.25">
      <c r="A26" s="84" t="s">
        <v>358</v>
      </c>
      <c r="B26" s="10" t="s">
        <v>8</v>
      </c>
      <c r="C26" s="11" t="s">
        <v>45</v>
      </c>
      <c r="D26" s="13" t="s">
        <v>46</v>
      </c>
      <c r="E26" s="100">
        <v>81780</v>
      </c>
      <c r="F26" s="31" t="s">
        <v>11</v>
      </c>
      <c r="G26" s="95">
        <v>5213</v>
      </c>
      <c r="H26" s="57">
        <v>25843931</v>
      </c>
    </row>
    <row r="27" spans="1:8" ht="15.75" x14ac:dyDescent="0.25">
      <c r="A27" s="84" t="s">
        <v>359</v>
      </c>
      <c r="B27" s="10" t="s">
        <v>8</v>
      </c>
      <c r="C27" s="11" t="s">
        <v>86</v>
      </c>
      <c r="D27" s="13" t="s">
        <v>87</v>
      </c>
      <c r="E27" s="100">
        <v>73380</v>
      </c>
      <c r="F27" s="31" t="s">
        <v>11</v>
      </c>
      <c r="G27" s="95">
        <v>5213</v>
      </c>
      <c r="H27" s="57">
        <v>18824307</v>
      </c>
    </row>
    <row r="28" spans="1:8" ht="15.75" x14ac:dyDescent="0.25">
      <c r="A28" s="84" t="s">
        <v>362</v>
      </c>
      <c r="B28" s="10" t="s">
        <v>8</v>
      </c>
      <c r="C28" s="11" t="s">
        <v>88</v>
      </c>
      <c r="D28" s="13" t="s">
        <v>89</v>
      </c>
      <c r="E28" s="100">
        <v>143040</v>
      </c>
      <c r="F28" s="31" t="s">
        <v>11</v>
      </c>
      <c r="G28" s="95">
        <v>5213</v>
      </c>
      <c r="H28" s="57">
        <v>25015516</v>
      </c>
    </row>
    <row r="29" spans="1:8" ht="15.75" x14ac:dyDescent="0.25">
      <c r="A29" s="84" t="s">
        <v>363</v>
      </c>
      <c r="B29" s="10" t="s">
        <v>8</v>
      </c>
      <c r="C29" s="11" t="s">
        <v>41</v>
      </c>
      <c r="D29" s="13" t="s">
        <v>42</v>
      </c>
      <c r="E29" s="100">
        <v>119088</v>
      </c>
      <c r="F29" s="31" t="s">
        <v>11</v>
      </c>
      <c r="G29" s="95">
        <v>5213</v>
      </c>
      <c r="H29" s="57">
        <v>28637496</v>
      </c>
    </row>
    <row r="30" spans="1:8" ht="15.75" x14ac:dyDescent="0.25">
      <c r="A30" s="84" t="s">
        <v>364</v>
      </c>
      <c r="B30" s="10" t="s">
        <v>8</v>
      </c>
      <c r="C30" s="11" t="s">
        <v>77</v>
      </c>
      <c r="D30" s="13" t="s">
        <v>78</v>
      </c>
      <c r="E30" s="100">
        <v>81000</v>
      </c>
      <c r="F30" s="31" t="s">
        <v>11</v>
      </c>
      <c r="G30" s="95">
        <v>5213</v>
      </c>
      <c r="H30" s="57">
        <v>25006754</v>
      </c>
    </row>
    <row r="31" spans="1:8" ht="15.75" x14ac:dyDescent="0.25">
      <c r="A31" s="84" t="s">
        <v>366</v>
      </c>
      <c r="B31" s="10" t="s">
        <v>8</v>
      </c>
      <c r="C31" s="11" t="s">
        <v>57</v>
      </c>
      <c r="D31" s="13" t="s">
        <v>58</v>
      </c>
      <c r="E31" s="100">
        <v>87060</v>
      </c>
      <c r="F31" s="31" t="s">
        <v>11</v>
      </c>
      <c r="G31" s="95">
        <v>5213</v>
      </c>
      <c r="H31" s="57">
        <v>25876163</v>
      </c>
    </row>
    <row r="32" spans="1:8" ht="15.75" x14ac:dyDescent="0.25">
      <c r="A32" s="84" t="s">
        <v>367</v>
      </c>
      <c r="B32" s="10" t="s">
        <v>8</v>
      </c>
      <c r="C32" s="11" t="s">
        <v>65</v>
      </c>
      <c r="D32" s="13" t="s">
        <v>66</v>
      </c>
      <c r="E32" s="100">
        <v>63900</v>
      </c>
      <c r="F32" s="31" t="s">
        <v>11</v>
      </c>
      <c r="G32" s="95">
        <v>5213</v>
      </c>
      <c r="H32" s="57">
        <v>28344863</v>
      </c>
    </row>
    <row r="33" spans="1:32" ht="15.75" x14ac:dyDescent="0.25">
      <c r="A33" s="84" t="s">
        <v>368</v>
      </c>
      <c r="B33" s="10" t="s">
        <v>8</v>
      </c>
      <c r="C33" s="11" t="s">
        <v>61</v>
      </c>
      <c r="D33" s="11" t="s">
        <v>62</v>
      </c>
      <c r="E33" s="100">
        <v>105528</v>
      </c>
      <c r="F33" s="31" t="s">
        <v>11</v>
      </c>
      <c r="G33" s="95">
        <v>5213</v>
      </c>
      <c r="H33" s="57">
        <v>61503240</v>
      </c>
    </row>
    <row r="34" spans="1:32" ht="15.75" x14ac:dyDescent="0.25">
      <c r="A34" s="84" t="s">
        <v>370</v>
      </c>
      <c r="B34" s="10" t="s">
        <v>8</v>
      </c>
      <c r="C34" s="11" t="s">
        <v>69</v>
      </c>
      <c r="D34" s="11" t="s">
        <v>70</v>
      </c>
      <c r="E34" s="100">
        <v>62580</v>
      </c>
      <c r="F34" s="31" t="s">
        <v>11</v>
      </c>
      <c r="G34" s="95">
        <v>5213</v>
      </c>
      <c r="H34" s="57">
        <v>27797431</v>
      </c>
    </row>
    <row r="35" spans="1:32" ht="15.75" x14ac:dyDescent="0.25">
      <c r="A35" s="84" t="s">
        <v>372</v>
      </c>
      <c r="B35" s="10" t="s">
        <v>8</v>
      </c>
      <c r="C35" s="11" t="s">
        <v>49</v>
      </c>
      <c r="D35" s="11" t="s">
        <v>50</v>
      </c>
      <c r="E35" s="100">
        <v>109100</v>
      </c>
      <c r="F35" s="31" t="s">
        <v>11</v>
      </c>
      <c r="G35" s="95">
        <v>5213</v>
      </c>
      <c r="H35" s="57">
        <v>27775518</v>
      </c>
    </row>
    <row r="36" spans="1:32" ht="15.75" x14ac:dyDescent="0.25">
      <c r="A36" s="84" t="s">
        <v>373</v>
      </c>
      <c r="B36" s="10" t="s">
        <v>8</v>
      </c>
      <c r="C36" s="11" t="s">
        <v>75</v>
      </c>
      <c r="D36" s="11" t="s">
        <v>76</v>
      </c>
      <c r="E36" s="100">
        <v>110188</v>
      </c>
      <c r="F36" s="31" t="s">
        <v>11</v>
      </c>
      <c r="G36" s="95">
        <v>5213</v>
      </c>
      <c r="H36" s="57">
        <v>47539801</v>
      </c>
    </row>
    <row r="37" spans="1:32" ht="15.75" x14ac:dyDescent="0.25">
      <c r="A37" s="84" t="s">
        <v>374</v>
      </c>
      <c r="B37" s="10" t="s">
        <v>8</v>
      </c>
      <c r="C37" s="11" t="s">
        <v>84</v>
      </c>
      <c r="D37" s="11" t="s">
        <v>85</v>
      </c>
      <c r="E37" s="100">
        <v>107520</v>
      </c>
      <c r="F37" s="31" t="s">
        <v>11</v>
      </c>
      <c r="G37" s="95">
        <v>5213</v>
      </c>
      <c r="H37" s="37">
        <v>47718374</v>
      </c>
    </row>
    <row r="38" spans="1:32" ht="15.75" x14ac:dyDescent="0.25">
      <c r="A38" s="84" t="s">
        <v>377</v>
      </c>
      <c r="B38" s="10" t="s">
        <v>8</v>
      </c>
      <c r="C38" s="11" t="s">
        <v>79</v>
      </c>
      <c r="D38" s="11" t="s">
        <v>80</v>
      </c>
      <c r="E38" s="100">
        <v>125868</v>
      </c>
      <c r="F38" s="31" t="s">
        <v>11</v>
      </c>
      <c r="G38" s="95">
        <v>5213</v>
      </c>
      <c r="H38" s="37">
        <v>44267576</v>
      </c>
    </row>
    <row r="39" spans="1:32" ht="15.75" x14ac:dyDescent="0.25">
      <c r="A39" s="84" t="s">
        <v>378</v>
      </c>
      <c r="B39" s="10" t="s">
        <v>8</v>
      </c>
      <c r="C39" s="11" t="s">
        <v>55</v>
      </c>
      <c r="D39" s="11" t="s">
        <v>56</v>
      </c>
      <c r="E39" s="100">
        <v>243240</v>
      </c>
      <c r="F39" s="31" t="s">
        <v>11</v>
      </c>
      <c r="G39" s="95">
        <v>5213</v>
      </c>
      <c r="H39" s="37">
        <v>28496396</v>
      </c>
    </row>
    <row r="40" spans="1:32" ht="15.75" x14ac:dyDescent="0.25">
      <c r="A40" s="84" t="s">
        <v>379</v>
      </c>
      <c r="B40" s="10" t="s">
        <v>8</v>
      </c>
      <c r="C40" s="11" t="s">
        <v>53</v>
      </c>
      <c r="D40" s="11" t="s">
        <v>54</v>
      </c>
      <c r="E40" s="100">
        <v>12000</v>
      </c>
      <c r="F40" s="31" t="s">
        <v>11</v>
      </c>
      <c r="G40" s="95">
        <v>5213</v>
      </c>
      <c r="H40" s="37">
        <v>25551132</v>
      </c>
    </row>
    <row r="41" spans="1:32" ht="15.75" x14ac:dyDescent="0.25">
      <c r="A41" s="84" t="s">
        <v>380</v>
      </c>
      <c r="B41" s="10" t="s">
        <v>8</v>
      </c>
      <c r="C41" s="11" t="s">
        <v>67</v>
      </c>
      <c r="D41" s="11" t="s">
        <v>68</v>
      </c>
      <c r="E41" s="100">
        <v>37788</v>
      </c>
      <c r="F41" s="31" t="s">
        <v>11</v>
      </c>
      <c r="G41" s="95">
        <v>5213</v>
      </c>
      <c r="H41" s="37">
        <v>27835090</v>
      </c>
    </row>
    <row r="42" spans="1:32" ht="15.75" x14ac:dyDescent="0.25">
      <c r="A42" s="84" t="s">
        <v>383</v>
      </c>
      <c r="B42" s="10" t="s">
        <v>8</v>
      </c>
      <c r="C42" s="11" t="s">
        <v>71</v>
      </c>
      <c r="D42" s="11" t="s">
        <v>72</v>
      </c>
      <c r="E42" s="100">
        <v>137100</v>
      </c>
      <c r="F42" s="31" t="s">
        <v>11</v>
      </c>
      <c r="G42" s="95">
        <v>5213</v>
      </c>
      <c r="H42" s="37">
        <v>25323601</v>
      </c>
    </row>
    <row r="43" spans="1:32" ht="15.75" x14ac:dyDescent="0.25">
      <c r="A43" s="84" t="s">
        <v>384</v>
      </c>
      <c r="B43" s="10" t="s">
        <v>8</v>
      </c>
      <c r="C43" s="13" t="s">
        <v>47</v>
      </c>
      <c r="D43" s="13" t="s">
        <v>48</v>
      </c>
      <c r="E43" s="100">
        <v>148188</v>
      </c>
      <c r="F43" s="31" t="s">
        <v>11</v>
      </c>
      <c r="G43" s="95">
        <v>5213</v>
      </c>
      <c r="H43" s="37">
        <v>41539656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s="16" customFormat="1" ht="15.75" x14ac:dyDescent="0.25">
      <c r="A44" s="84" t="s">
        <v>388</v>
      </c>
      <c r="B44" s="10" t="s">
        <v>8</v>
      </c>
      <c r="C44" s="11" t="s">
        <v>59</v>
      </c>
      <c r="D44" s="11" t="s">
        <v>60</v>
      </c>
      <c r="E44" s="100">
        <v>89250</v>
      </c>
      <c r="F44" s="31" t="s">
        <v>11</v>
      </c>
      <c r="G44" s="95">
        <v>5213</v>
      </c>
      <c r="H44" s="37">
        <v>29054672</v>
      </c>
    </row>
    <row r="45" spans="1:32" s="16" customFormat="1" ht="15.75" x14ac:dyDescent="0.25">
      <c r="A45" s="84" t="s">
        <v>389</v>
      </c>
      <c r="B45" s="10" t="s">
        <v>8</v>
      </c>
      <c r="C45" s="11" t="s">
        <v>61</v>
      </c>
      <c r="D45" s="11" t="s">
        <v>63</v>
      </c>
      <c r="E45" s="100">
        <v>111375</v>
      </c>
      <c r="F45" s="31" t="s">
        <v>11</v>
      </c>
      <c r="G45" s="95">
        <v>5213</v>
      </c>
      <c r="H45" s="38" t="s">
        <v>64</v>
      </c>
    </row>
    <row r="46" spans="1:32" s="16" customFormat="1" ht="15.75" x14ac:dyDescent="0.25">
      <c r="A46" s="84" t="s">
        <v>392</v>
      </c>
      <c r="B46" s="10" t="s">
        <v>8</v>
      </c>
      <c r="C46" s="11" t="s">
        <v>90</v>
      </c>
      <c r="D46" s="13" t="s">
        <v>91</v>
      </c>
      <c r="E46" s="100">
        <v>42937</v>
      </c>
      <c r="F46" s="31" t="s">
        <v>11</v>
      </c>
      <c r="G46" s="95">
        <v>5213</v>
      </c>
      <c r="H46" s="37">
        <v>26906741</v>
      </c>
    </row>
    <row r="47" spans="1:32" s="16" customFormat="1" ht="15.75" x14ac:dyDescent="0.25">
      <c r="A47" s="86" t="s">
        <v>455</v>
      </c>
      <c r="B47" s="9" t="s">
        <v>28</v>
      </c>
      <c r="C47" s="18" t="s">
        <v>96</v>
      </c>
      <c r="D47" s="13" t="s">
        <v>102</v>
      </c>
      <c r="E47" s="101">
        <v>58000</v>
      </c>
      <c r="F47" s="31" t="s">
        <v>11</v>
      </c>
      <c r="G47" s="95">
        <v>5213</v>
      </c>
      <c r="H47" s="37">
        <v>61503240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16" customFormat="1" ht="15.75" x14ac:dyDescent="0.25">
      <c r="A48" s="86" t="s">
        <v>456</v>
      </c>
      <c r="B48" s="9" t="s">
        <v>28</v>
      </c>
      <c r="C48" s="18" t="s">
        <v>96</v>
      </c>
      <c r="D48" s="13" t="s">
        <v>97</v>
      </c>
      <c r="E48" s="101">
        <v>40000</v>
      </c>
      <c r="F48" s="31" t="s">
        <v>11</v>
      </c>
      <c r="G48" s="95">
        <v>5213</v>
      </c>
      <c r="H48" s="37">
        <v>61503240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s="16" customFormat="1" ht="15.75" x14ac:dyDescent="0.25">
      <c r="A49" s="86" t="s">
        <v>460</v>
      </c>
      <c r="B49" s="9" t="s">
        <v>28</v>
      </c>
      <c r="C49" s="11" t="s">
        <v>98</v>
      </c>
      <c r="D49" s="13" t="s">
        <v>99</v>
      </c>
      <c r="E49" s="101">
        <v>50000</v>
      </c>
      <c r="F49" s="31" t="s">
        <v>11</v>
      </c>
      <c r="G49" s="95">
        <v>5213</v>
      </c>
      <c r="H49" s="37">
        <v>25873261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s="16" customFormat="1" ht="15.75" x14ac:dyDescent="0.25">
      <c r="A50" s="86" t="s">
        <v>465</v>
      </c>
      <c r="B50" s="9" t="s">
        <v>28</v>
      </c>
      <c r="C50" s="11" t="s">
        <v>59</v>
      </c>
      <c r="D50" s="13" t="s">
        <v>105</v>
      </c>
      <c r="E50" s="101">
        <v>50000</v>
      </c>
      <c r="F50" s="31" t="s">
        <v>11</v>
      </c>
      <c r="G50" s="95">
        <v>5213</v>
      </c>
      <c r="H50" s="37">
        <v>29054672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s="16" customFormat="1" ht="15.75" x14ac:dyDescent="0.25">
      <c r="A51" s="86" t="s">
        <v>469</v>
      </c>
      <c r="B51" s="9" t="s">
        <v>28</v>
      </c>
      <c r="C51" s="18" t="s">
        <v>103</v>
      </c>
      <c r="D51" s="18" t="s">
        <v>104</v>
      </c>
      <c r="E51" s="102">
        <v>200000</v>
      </c>
      <c r="F51" s="31" t="s">
        <v>11</v>
      </c>
      <c r="G51" s="95">
        <v>5213</v>
      </c>
      <c r="H51" s="37">
        <v>44015844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s="16" customFormat="1" ht="15.75" x14ac:dyDescent="0.25">
      <c r="A52" s="86" t="s">
        <v>470</v>
      </c>
      <c r="B52" s="9" t="s">
        <v>28</v>
      </c>
      <c r="C52" s="11" t="s">
        <v>327</v>
      </c>
      <c r="D52" s="23" t="s">
        <v>328</v>
      </c>
      <c r="E52" s="103">
        <v>50000</v>
      </c>
      <c r="F52" s="31" t="s">
        <v>11</v>
      </c>
      <c r="G52" s="95">
        <v>5213</v>
      </c>
      <c r="H52" s="37">
        <v>25833901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s="16" customFormat="1" ht="15.75" x14ac:dyDescent="0.25">
      <c r="A53" s="86" t="s">
        <v>473</v>
      </c>
      <c r="B53" s="9" t="s">
        <v>28</v>
      </c>
      <c r="C53" s="11" t="s">
        <v>100</v>
      </c>
      <c r="D53" s="13" t="s">
        <v>101</v>
      </c>
      <c r="E53" s="101">
        <v>100000</v>
      </c>
      <c r="F53" s="31" t="s">
        <v>11</v>
      </c>
      <c r="G53" s="95">
        <v>5213</v>
      </c>
      <c r="H53" s="37">
        <v>28062868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s="16" customFormat="1" ht="15.75" x14ac:dyDescent="0.25">
      <c r="A54" s="86" t="s">
        <v>474</v>
      </c>
      <c r="B54" s="9" t="s">
        <v>28</v>
      </c>
      <c r="C54" s="11" t="s">
        <v>94</v>
      </c>
      <c r="D54" s="13" t="s">
        <v>95</v>
      </c>
      <c r="E54" s="101">
        <v>100000</v>
      </c>
      <c r="F54" s="31" t="s">
        <v>11</v>
      </c>
      <c r="G54" s="95">
        <v>5213</v>
      </c>
      <c r="H54" s="37">
        <v>26714949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s="16" customFormat="1" ht="15.75" x14ac:dyDescent="0.25">
      <c r="A55" s="86" t="s">
        <v>479</v>
      </c>
      <c r="B55" s="9" t="s">
        <v>35</v>
      </c>
      <c r="C55" s="18" t="s">
        <v>109</v>
      </c>
      <c r="D55" s="18" t="s">
        <v>110</v>
      </c>
      <c r="E55" s="102">
        <v>100000</v>
      </c>
      <c r="F55" s="31" t="s">
        <v>11</v>
      </c>
      <c r="G55" s="95">
        <v>5213</v>
      </c>
      <c r="H55" s="37">
        <v>61506192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s="16" customFormat="1" ht="15.75" x14ac:dyDescent="0.25">
      <c r="A56" s="86" t="s">
        <v>481</v>
      </c>
      <c r="B56" s="9" t="s">
        <v>35</v>
      </c>
      <c r="C56" s="18" t="s">
        <v>114</v>
      </c>
      <c r="D56" s="18" t="s">
        <v>115</v>
      </c>
      <c r="E56" s="102">
        <v>200000</v>
      </c>
      <c r="F56" s="31" t="s">
        <v>11</v>
      </c>
      <c r="G56" s="95">
        <v>5213</v>
      </c>
      <c r="H56" s="37">
        <v>41695801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s="16" customFormat="1" ht="15.75" x14ac:dyDescent="0.25">
      <c r="A57" s="86" t="s">
        <v>482</v>
      </c>
      <c r="B57" s="9" t="s">
        <v>35</v>
      </c>
      <c r="C57" s="11" t="s">
        <v>116</v>
      </c>
      <c r="D57" s="18" t="s">
        <v>117</v>
      </c>
      <c r="E57" s="102">
        <v>300000</v>
      </c>
      <c r="F57" s="31" t="s">
        <v>11</v>
      </c>
      <c r="G57" s="95">
        <v>5213</v>
      </c>
      <c r="H57" s="37">
        <v>27876829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s="16" customFormat="1" ht="15.75" x14ac:dyDescent="0.25">
      <c r="A58" s="86" t="s">
        <v>483</v>
      </c>
      <c r="B58" s="9" t="s">
        <v>35</v>
      </c>
      <c r="C58" s="11" t="s">
        <v>116</v>
      </c>
      <c r="D58" s="18" t="s">
        <v>118</v>
      </c>
      <c r="E58" s="102">
        <v>200000</v>
      </c>
      <c r="F58" s="31" t="s">
        <v>11</v>
      </c>
      <c r="G58" s="95">
        <v>5213</v>
      </c>
      <c r="H58" s="37">
        <v>27876829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s="16" customFormat="1" ht="15.75" x14ac:dyDescent="0.25">
      <c r="A59" s="86" t="s">
        <v>484</v>
      </c>
      <c r="B59" s="9" t="s">
        <v>35</v>
      </c>
      <c r="C59" s="11" t="s">
        <v>112</v>
      </c>
      <c r="D59" s="18" t="s">
        <v>113</v>
      </c>
      <c r="E59" s="102">
        <v>300000</v>
      </c>
      <c r="F59" s="31" t="s">
        <v>11</v>
      </c>
      <c r="G59" s="95">
        <v>5213</v>
      </c>
      <c r="H59" s="37">
        <v>28645197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s="16" customFormat="1" ht="15.75" x14ac:dyDescent="0.25">
      <c r="A60" s="86" t="s">
        <v>485</v>
      </c>
      <c r="B60" s="9" t="s">
        <v>35</v>
      </c>
      <c r="C60" s="11" t="s">
        <v>96</v>
      </c>
      <c r="D60" s="18" t="s">
        <v>119</v>
      </c>
      <c r="E60" s="102">
        <v>200000</v>
      </c>
      <c r="F60" s="31" t="s">
        <v>11</v>
      </c>
      <c r="G60" s="95">
        <v>5213</v>
      </c>
      <c r="H60" s="37">
        <v>61503240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s="16" customFormat="1" ht="15.75" x14ac:dyDescent="0.25">
      <c r="A61" s="84" t="s">
        <v>404</v>
      </c>
      <c r="B61" s="9" t="s">
        <v>35</v>
      </c>
      <c r="C61" s="11" t="s">
        <v>59</v>
      </c>
      <c r="D61" s="11" t="s">
        <v>108</v>
      </c>
      <c r="E61" s="104">
        <v>150000</v>
      </c>
      <c r="F61" s="31" t="s">
        <v>11</v>
      </c>
      <c r="G61" s="95">
        <v>5213</v>
      </c>
      <c r="H61" s="37">
        <v>29054672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s="16" customFormat="1" ht="15.75" x14ac:dyDescent="0.25">
      <c r="A62" s="84" t="s">
        <v>405</v>
      </c>
      <c r="B62" s="9" t="s">
        <v>35</v>
      </c>
      <c r="C62" s="11" t="s">
        <v>59</v>
      </c>
      <c r="D62" s="11" t="s">
        <v>107</v>
      </c>
      <c r="E62" s="104">
        <v>150000</v>
      </c>
      <c r="F62" s="31" t="s">
        <v>11</v>
      </c>
      <c r="G62" s="95">
        <v>5213</v>
      </c>
      <c r="H62" s="37">
        <v>29054672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s="16" customFormat="1" ht="15.75" x14ac:dyDescent="0.25">
      <c r="A63" s="84" t="s">
        <v>406</v>
      </c>
      <c r="B63" s="9" t="s">
        <v>35</v>
      </c>
      <c r="C63" s="11" t="s">
        <v>59</v>
      </c>
      <c r="D63" s="11" t="s">
        <v>106</v>
      </c>
      <c r="E63" s="104">
        <v>250000</v>
      </c>
      <c r="F63" s="31" t="s">
        <v>11</v>
      </c>
      <c r="G63" s="95">
        <v>5213</v>
      </c>
      <c r="H63" s="37">
        <v>29054672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s="16" customFormat="1" ht="15.75" x14ac:dyDescent="0.25">
      <c r="A64" s="86" t="s">
        <v>497</v>
      </c>
      <c r="B64" s="9" t="s">
        <v>35</v>
      </c>
      <c r="C64" s="11" t="s">
        <v>53</v>
      </c>
      <c r="D64" s="18" t="s">
        <v>111</v>
      </c>
      <c r="E64" s="102">
        <v>200000</v>
      </c>
      <c r="F64" s="31" t="s">
        <v>11</v>
      </c>
      <c r="G64" s="95">
        <v>5213</v>
      </c>
      <c r="H64" s="37">
        <v>25551132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s="16" customFormat="1" ht="15.75" x14ac:dyDescent="0.25">
      <c r="A65" s="84" t="s">
        <v>425</v>
      </c>
      <c r="B65" s="9" t="s">
        <v>120</v>
      </c>
      <c r="C65" s="12" t="s">
        <v>121</v>
      </c>
      <c r="D65" s="20" t="s">
        <v>122</v>
      </c>
      <c r="E65" s="104">
        <v>100000</v>
      </c>
      <c r="F65" s="31" t="s">
        <v>11</v>
      </c>
      <c r="G65" s="95">
        <v>5213</v>
      </c>
      <c r="H65" s="37">
        <v>25385691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s="160" customFormat="1" ht="15.75" x14ac:dyDescent="0.25">
      <c r="A66" s="213" t="s">
        <v>514</v>
      </c>
      <c r="B66" s="214"/>
      <c r="C66" s="214"/>
      <c r="D66" s="215"/>
      <c r="E66" s="210">
        <f>SUM(E20:E65)</f>
        <v>5574582</v>
      </c>
      <c r="F66" s="211"/>
      <c r="G66" s="211"/>
      <c r="H66" s="212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</row>
    <row r="67" spans="1:32" s="16" customFormat="1" ht="15.75" x14ac:dyDescent="0.25">
      <c r="A67" s="84" t="s">
        <v>369</v>
      </c>
      <c r="B67" s="10" t="s">
        <v>8</v>
      </c>
      <c r="C67" s="11" t="s">
        <v>127</v>
      </c>
      <c r="D67" s="11" t="s">
        <v>128</v>
      </c>
      <c r="E67" s="100">
        <v>92892</v>
      </c>
      <c r="F67" s="31" t="s">
        <v>11</v>
      </c>
      <c r="G67" s="95">
        <v>5221</v>
      </c>
      <c r="H67" s="57">
        <v>26838338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5.75" x14ac:dyDescent="0.25">
      <c r="A68" s="84" t="s">
        <v>371</v>
      </c>
      <c r="B68" s="10" t="s">
        <v>8</v>
      </c>
      <c r="C68" s="11" t="s">
        <v>129</v>
      </c>
      <c r="D68" s="11" t="s">
        <v>130</v>
      </c>
      <c r="E68" s="100">
        <v>52320</v>
      </c>
      <c r="F68" s="31" t="s">
        <v>11</v>
      </c>
      <c r="G68" s="95">
        <v>5221</v>
      </c>
      <c r="H68" s="57">
        <v>25761382</v>
      </c>
    </row>
    <row r="69" spans="1:32" ht="15.75" x14ac:dyDescent="0.25">
      <c r="A69" s="84" t="s">
        <v>382</v>
      </c>
      <c r="B69" s="10" t="s">
        <v>8</v>
      </c>
      <c r="C69" s="11" t="s">
        <v>123</v>
      </c>
      <c r="D69" s="11" t="s">
        <v>124</v>
      </c>
      <c r="E69" s="100">
        <v>76020</v>
      </c>
      <c r="F69" s="31" t="s">
        <v>11</v>
      </c>
      <c r="G69" s="95">
        <v>5221</v>
      </c>
      <c r="H69" s="37">
        <v>27522059</v>
      </c>
    </row>
    <row r="70" spans="1:32" ht="15.75" x14ac:dyDescent="0.25">
      <c r="A70" s="84" t="s">
        <v>386</v>
      </c>
      <c r="B70" s="10" t="s">
        <v>8</v>
      </c>
      <c r="C70" s="11" t="s">
        <v>125</v>
      </c>
      <c r="D70" s="11" t="s">
        <v>126</v>
      </c>
      <c r="E70" s="100">
        <v>76000</v>
      </c>
      <c r="F70" s="31" t="s">
        <v>11</v>
      </c>
      <c r="G70" s="96">
        <v>5221</v>
      </c>
      <c r="H70" s="37">
        <v>27848230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ht="15.75" x14ac:dyDescent="0.25">
      <c r="A71" s="86" t="s">
        <v>461</v>
      </c>
      <c r="B71" s="9" t="s">
        <v>28</v>
      </c>
      <c r="C71" s="11" t="s">
        <v>133</v>
      </c>
      <c r="D71" s="13" t="s">
        <v>134</v>
      </c>
      <c r="E71" s="101">
        <v>50000</v>
      </c>
      <c r="F71" s="31" t="s">
        <v>11</v>
      </c>
      <c r="G71" s="95">
        <v>5221</v>
      </c>
      <c r="H71" s="37">
        <v>27172392</v>
      </c>
    </row>
    <row r="72" spans="1:32" ht="15.75" x14ac:dyDescent="0.25">
      <c r="A72" s="86" t="s">
        <v>467</v>
      </c>
      <c r="B72" s="9" t="s">
        <v>28</v>
      </c>
      <c r="C72" s="11" t="s">
        <v>129</v>
      </c>
      <c r="D72" s="13" t="s">
        <v>135</v>
      </c>
      <c r="E72" s="101">
        <v>100000</v>
      </c>
      <c r="F72" s="31" t="s">
        <v>11</v>
      </c>
      <c r="G72" s="95">
        <v>5221</v>
      </c>
      <c r="H72" s="37">
        <v>25761382</v>
      </c>
    </row>
    <row r="73" spans="1:32" ht="15.75" x14ac:dyDescent="0.25">
      <c r="A73" s="86" t="s">
        <v>468</v>
      </c>
      <c r="B73" s="9" t="s">
        <v>28</v>
      </c>
      <c r="C73" s="11" t="s">
        <v>129</v>
      </c>
      <c r="D73" s="13" t="s">
        <v>136</v>
      </c>
      <c r="E73" s="101">
        <v>100000</v>
      </c>
      <c r="F73" s="31" t="s">
        <v>11</v>
      </c>
      <c r="G73" s="95">
        <v>5221</v>
      </c>
      <c r="H73" s="37">
        <v>25761382</v>
      </c>
    </row>
    <row r="74" spans="1:32" ht="15.75" x14ac:dyDescent="0.25">
      <c r="A74" s="84" t="s">
        <v>400</v>
      </c>
      <c r="B74" s="9" t="s">
        <v>28</v>
      </c>
      <c r="C74" s="11" t="s">
        <v>131</v>
      </c>
      <c r="D74" s="11" t="s">
        <v>132</v>
      </c>
      <c r="E74" s="104">
        <v>145000</v>
      </c>
      <c r="F74" s="31" t="s">
        <v>11</v>
      </c>
      <c r="G74" s="95">
        <v>5221</v>
      </c>
      <c r="H74" s="37">
        <v>24125628</v>
      </c>
    </row>
    <row r="75" spans="1:32" ht="15.75" x14ac:dyDescent="0.25">
      <c r="A75" s="84" t="s">
        <v>407</v>
      </c>
      <c r="B75" s="9" t="s">
        <v>35</v>
      </c>
      <c r="C75" s="13" t="s">
        <v>131</v>
      </c>
      <c r="D75" s="13" t="s">
        <v>137</v>
      </c>
      <c r="E75" s="104">
        <v>300000</v>
      </c>
      <c r="F75" s="31" t="s">
        <v>11</v>
      </c>
      <c r="G75" s="95">
        <v>5221</v>
      </c>
      <c r="H75" s="37">
        <v>24125628</v>
      </c>
    </row>
    <row r="76" spans="1:32" ht="15.75" x14ac:dyDescent="0.25">
      <c r="A76" s="86" t="s">
        <v>496</v>
      </c>
      <c r="B76" s="9" t="s">
        <v>35</v>
      </c>
      <c r="C76" s="11" t="s">
        <v>129</v>
      </c>
      <c r="D76" s="18" t="s">
        <v>138</v>
      </c>
      <c r="E76" s="102">
        <v>200000</v>
      </c>
      <c r="F76" s="31" t="s">
        <v>11</v>
      </c>
      <c r="G76" s="95">
        <v>5221</v>
      </c>
      <c r="H76" s="37">
        <v>25761382</v>
      </c>
    </row>
    <row r="77" spans="1:32" s="161" customFormat="1" ht="15.75" x14ac:dyDescent="0.25">
      <c r="A77" s="219" t="s">
        <v>515</v>
      </c>
      <c r="B77" s="220"/>
      <c r="C77" s="220"/>
      <c r="D77" s="221"/>
      <c r="E77" s="210">
        <f>SUM(E67:E76)</f>
        <v>1192232</v>
      </c>
      <c r="F77" s="211"/>
      <c r="G77" s="211"/>
      <c r="H77" s="212"/>
    </row>
    <row r="78" spans="1:32" ht="15.75" x14ac:dyDescent="0.25">
      <c r="A78" s="84" t="s">
        <v>349</v>
      </c>
      <c r="B78" s="10" t="s">
        <v>8</v>
      </c>
      <c r="C78" s="18" t="s">
        <v>141</v>
      </c>
      <c r="D78" s="13" t="s">
        <v>143</v>
      </c>
      <c r="E78" s="100">
        <v>229500</v>
      </c>
      <c r="F78" s="31" t="s">
        <v>11</v>
      </c>
      <c r="G78" s="95">
        <v>5222</v>
      </c>
      <c r="H78" s="57">
        <v>45250553</v>
      </c>
    </row>
    <row r="79" spans="1:32" ht="15.75" x14ac:dyDescent="0.25">
      <c r="A79" s="84" t="s">
        <v>351</v>
      </c>
      <c r="B79" s="10" t="s">
        <v>8</v>
      </c>
      <c r="C79" s="11" t="s">
        <v>146</v>
      </c>
      <c r="D79" s="13" t="s">
        <v>147</v>
      </c>
      <c r="E79" s="100">
        <v>104724</v>
      </c>
      <c r="F79" s="31" t="s">
        <v>11</v>
      </c>
      <c r="G79" s="95">
        <v>5222</v>
      </c>
      <c r="H79" s="57">
        <v>26612038</v>
      </c>
    </row>
    <row r="80" spans="1:32" ht="15.75" x14ac:dyDescent="0.25">
      <c r="A80" s="84" t="s">
        <v>360</v>
      </c>
      <c r="B80" s="10" t="s">
        <v>8</v>
      </c>
      <c r="C80" s="11" t="s">
        <v>139</v>
      </c>
      <c r="D80" s="13" t="s">
        <v>140</v>
      </c>
      <c r="E80" s="100">
        <v>133750</v>
      </c>
      <c r="F80" s="31" t="s">
        <v>11</v>
      </c>
      <c r="G80" s="95">
        <v>5222</v>
      </c>
      <c r="H80" s="57">
        <v>45250553</v>
      </c>
    </row>
    <row r="81" spans="1:32" ht="15.75" x14ac:dyDescent="0.25">
      <c r="A81" s="84" t="s">
        <v>375</v>
      </c>
      <c r="B81" s="10" t="s">
        <v>8</v>
      </c>
      <c r="C81" s="11" t="s">
        <v>144</v>
      </c>
      <c r="D81" s="11" t="s">
        <v>145</v>
      </c>
      <c r="E81" s="100">
        <v>300000</v>
      </c>
      <c r="F81" s="31" t="s">
        <v>11</v>
      </c>
      <c r="G81" s="95">
        <v>5222</v>
      </c>
      <c r="H81" s="37">
        <v>68550375</v>
      </c>
    </row>
    <row r="82" spans="1:32" ht="15.75" x14ac:dyDescent="0.25">
      <c r="A82" s="84" t="s">
        <v>381</v>
      </c>
      <c r="B82" s="10" t="s">
        <v>8</v>
      </c>
      <c r="C82" s="11" t="s">
        <v>148</v>
      </c>
      <c r="D82" s="11" t="s">
        <v>149</v>
      </c>
      <c r="E82" s="100">
        <v>154075</v>
      </c>
      <c r="F82" s="31" t="s">
        <v>11</v>
      </c>
      <c r="G82" s="95">
        <v>5222</v>
      </c>
      <c r="H82" s="37">
        <v>26989018</v>
      </c>
    </row>
    <row r="83" spans="1:32" ht="15.75" x14ac:dyDescent="0.25">
      <c r="A83" s="84" t="s">
        <v>393</v>
      </c>
      <c r="B83" s="10" t="s">
        <v>8</v>
      </c>
      <c r="C83" s="11" t="s">
        <v>141</v>
      </c>
      <c r="D83" s="13" t="s">
        <v>142</v>
      </c>
      <c r="E83" s="100">
        <v>96050</v>
      </c>
      <c r="F83" s="31" t="s">
        <v>11</v>
      </c>
      <c r="G83" s="96">
        <v>5222</v>
      </c>
      <c r="H83" s="37">
        <v>45250553</v>
      </c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:32" ht="15.75" x14ac:dyDescent="0.25">
      <c r="A84" s="86" t="s">
        <v>454</v>
      </c>
      <c r="B84" s="9" t="s">
        <v>28</v>
      </c>
      <c r="C84" s="11" t="s">
        <v>333</v>
      </c>
      <c r="D84" s="24" t="s">
        <v>334</v>
      </c>
      <c r="E84" s="105">
        <v>150000</v>
      </c>
      <c r="F84" s="31" t="s">
        <v>11</v>
      </c>
      <c r="G84" s="95">
        <v>5222</v>
      </c>
      <c r="H84" s="37">
        <v>69056391</v>
      </c>
    </row>
    <row r="85" spans="1:32" ht="15.75" x14ac:dyDescent="0.25">
      <c r="A85" s="84" t="s">
        <v>394</v>
      </c>
      <c r="B85" s="9" t="s">
        <v>28</v>
      </c>
      <c r="C85" s="11" t="s">
        <v>295</v>
      </c>
      <c r="D85" s="11" t="s">
        <v>299</v>
      </c>
      <c r="E85" s="104">
        <v>280000</v>
      </c>
      <c r="F85" s="31" t="s">
        <v>11</v>
      </c>
      <c r="G85" s="95">
        <v>5222</v>
      </c>
      <c r="H85" s="38" t="s">
        <v>298</v>
      </c>
    </row>
    <row r="86" spans="1:32" ht="15.75" x14ac:dyDescent="0.25">
      <c r="A86" s="84" t="s">
        <v>395</v>
      </c>
      <c r="B86" s="9" t="s">
        <v>28</v>
      </c>
      <c r="C86" s="11" t="s">
        <v>295</v>
      </c>
      <c r="D86" s="11" t="s">
        <v>301</v>
      </c>
      <c r="E86" s="104">
        <v>100000</v>
      </c>
      <c r="F86" s="31" t="s">
        <v>11</v>
      </c>
      <c r="G86" s="95">
        <v>5222</v>
      </c>
      <c r="H86" s="38" t="s">
        <v>298</v>
      </c>
    </row>
    <row r="87" spans="1:32" ht="15.75" x14ac:dyDescent="0.25">
      <c r="A87" s="84" t="s">
        <v>396</v>
      </c>
      <c r="B87" s="9" t="s">
        <v>28</v>
      </c>
      <c r="C87" s="11" t="s">
        <v>295</v>
      </c>
      <c r="D87" s="11" t="s">
        <v>302</v>
      </c>
      <c r="E87" s="104">
        <v>50000</v>
      </c>
      <c r="F87" s="31" t="s">
        <v>11</v>
      </c>
      <c r="G87" s="95">
        <v>5222</v>
      </c>
      <c r="H87" s="38" t="s">
        <v>298</v>
      </c>
    </row>
    <row r="88" spans="1:32" ht="15.75" x14ac:dyDescent="0.25">
      <c r="A88" s="84" t="s">
        <v>397</v>
      </c>
      <c r="B88" s="9" t="s">
        <v>28</v>
      </c>
      <c r="C88" s="11" t="s">
        <v>295</v>
      </c>
      <c r="D88" s="11" t="s">
        <v>300</v>
      </c>
      <c r="E88" s="104">
        <v>120000</v>
      </c>
      <c r="F88" s="31" t="s">
        <v>11</v>
      </c>
      <c r="G88" s="95">
        <v>5222</v>
      </c>
      <c r="H88" s="38" t="s">
        <v>298</v>
      </c>
    </row>
    <row r="89" spans="1:32" ht="15.75" x14ac:dyDescent="0.25">
      <c r="A89" s="86" t="s">
        <v>457</v>
      </c>
      <c r="B89" s="9" t="s">
        <v>28</v>
      </c>
      <c r="C89" s="18" t="s">
        <v>317</v>
      </c>
      <c r="D89" s="13" t="s">
        <v>318</v>
      </c>
      <c r="E89" s="101">
        <v>100000</v>
      </c>
      <c r="F89" s="31" t="s">
        <v>11</v>
      </c>
      <c r="G89" s="95">
        <v>5222</v>
      </c>
      <c r="H89" s="37">
        <v>69058661</v>
      </c>
    </row>
    <row r="90" spans="1:32" ht="15.75" x14ac:dyDescent="0.25">
      <c r="A90" s="86" t="s">
        <v>458</v>
      </c>
      <c r="B90" s="9" t="s">
        <v>28</v>
      </c>
      <c r="C90" s="11" t="s">
        <v>335</v>
      </c>
      <c r="D90" s="13" t="s">
        <v>336</v>
      </c>
      <c r="E90" s="101">
        <v>200000</v>
      </c>
      <c r="F90" s="31" t="s">
        <v>11</v>
      </c>
      <c r="G90" s="95">
        <v>5222</v>
      </c>
      <c r="H90" s="37">
        <v>499978</v>
      </c>
    </row>
    <row r="91" spans="1:32" ht="15.75" x14ac:dyDescent="0.25">
      <c r="A91" s="86" t="s">
        <v>459</v>
      </c>
      <c r="B91" s="9" t="s">
        <v>28</v>
      </c>
      <c r="C91" s="11" t="s">
        <v>335</v>
      </c>
      <c r="D91" s="13" t="s">
        <v>337</v>
      </c>
      <c r="E91" s="101">
        <v>200000</v>
      </c>
      <c r="F91" s="31" t="s">
        <v>11</v>
      </c>
      <c r="G91" s="95">
        <v>5222</v>
      </c>
      <c r="H91" s="37" t="s">
        <v>338</v>
      </c>
    </row>
    <row r="92" spans="1:32" ht="15.75" x14ac:dyDescent="0.25">
      <c r="A92" s="86" t="s">
        <v>464</v>
      </c>
      <c r="B92" s="9" t="s">
        <v>28</v>
      </c>
      <c r="C92" s="11" t="s">
        <v>319</v>
      </c>
      <c r="D92" s="13" t="s">
        <v>320</v>
      </c>
      <c r="E92" s="101">
        <v>100000</v>
      </c>
      <c r="F92" s="31" t="s">
        <v>11</v>
      </c>
      <c r="G92" s="95">
        <v>5222</v>
      </c>
      <c r="H92" s="37">
        <v>22835661</v>
      </c>
    </row>
    <row r="93" spans="1:32" ht="15.75" x14ac:dyDescent="0.25">
      <c r="A93" s="84" t="s">
        <v>398</v>
      </c>
      <c r="B93" s="9" t="s">
        <v>28</v>
      </c>
      <c r="C93" s="11" t="s">
        <v>295</v>
      </c>
      <c r="D93" s="13" t="s">
        <v>297</v>
      </c>
      <c r="E93" s="104">
        <v>400000</v>
      </c>
      <c r="F93" s="31" t="s">
        <v>11</v>
      </c>
      <c r="G93" s="95">
        <v>5222</v>
      </c>
      <c r="H93" s="38" t="s">
        <v>298</v>
      </c>
    </row>
    <row r="94" spans="1:32" ht="15.75" x14ac:dyDescent="0.25">
      <c r="A94" s="84" t="s">
        <v>399</v>
      </c>
      <c r="B94" s="9" t="s">
        <v>28</v>
      </c>
      <c r="C94" s="11" t="s">
        <v>295</v>
      </c>
      <c r="D94" s="13" t="s">
        <v>296</v>
      </c>
      <c r="E94" s="104">
        <v>200000</v>
      </c>
      <c r="F94" s="31" t="s">
        <v>11</v>
      </c>
      <c r="G94" s="95">
        <v>5222</v>
      </c>
      <c r="H94" s="37">
        <v>65401255</v>
      </c>
    </row>
    <row r="95" spans="1:32" ht="15.75" x14ac:dyDescent="0.25">
      <c r="A95" s="86" t="s">
        <v>472</v>
      </c>
      <c r="B95" s="9" t="s">
        <v>28</v>
      </c>
      <c r="C95" s="11" t="s">
        <v>141</v>
      </c>
      <c r="D95" s="13" t="s">
        <v>150</v>
      </c>
      <c r="E95" s="101">
        <v>70000</v>
      </c>
      <c r="F95" s="31" t="s">
        <v>11</v>
      </c>
      <c r="G95" s="95">
        <v>5222</v>
      </c>
      <c r="H95" s="37" t="s">
        <v>151</v>
      </c>
    </row>
    <row r="96" spans="1:32" ht="15.75" x14ac:dyDescent="0.25">
      <c r="A96" s="86" t="s">
        <v>477</v>
      </c>
      <c r="B96" s="9" t="s">
        <v>28</v>
      </c>
      <c r="C96" s="11" t="s">
        <v>306</v>
      </c>
      <c r="D96" s="13" t="s">
        <v>307</v>
      </c>
      <c r="E96" s="101">
        <v>100000</v>
      </c>
      <c r="F96" s="31" t="s">
        <v>11</v>
      </c>
      <c r="G96" s="95">
        <v>5222</v>
      </c>
      <c r="H96" s="38" t="s">
        <v>308</v>
      </c>
    </row>
    <row r="97" spans="1:32" ht="15.75" x14ac:dyDescent="0.25">
      <c r="A97" s="86" t="s">
        <v>478</v>
      </c>
      <c r="B97" s="9" t="s">
        <v>28</v>
      </c>
      <c r="C97" s="11" t="s">
        <v>311</v>
      </c>
      <c r="D97" s="13" t="s">
        <v>312</v>
      </c>
      <c r="E97" s="101">
        <v>100000</v>
      </c>
      <c r="F97" s="31" t="s">
        <v>11</v>
      </c>
      <c r="G97" s="95">
        <v>5222</v>
      </c>
      <c r="H97" s="37">
        <v>26995140</v>
      </c>
    </row>
    <row r="98" spans="1:32" ht="15.75" x14ac:dyDescent="0.25">
      <c r="A98" s="86" t="s">
        <v>486</v>
      </c>
      <c r="B98" s="9" t="s">
        <v>35</v>
      </c>
      <c r="C98" s="11" t="s">
        <v>319</v>
      </c>
      <c r="D98" s="18" t="s">
        <v>322</v>
      </c>
      <c r="E98" s="102">
        <v>100000</v>
      </c>
      <c r="F98" s="31" t="s">
        <v>11</v>
      </c>
      <c r="G98" s="95">
        <v>5222</v>
      </c>
      <c r="H98" s="37">
        <v>22835661</v>
      </c>
    </row>
    <row r="99" spans="1:32" ht="15.75" x14ac:dyDescent="0.25">
      <c r="A99" s="86" t="s">
        <v>487</v>
      </c>
      <c r="B99" s="9" t="s">
        <v>35</v>
      </c>
      <c r="C99" s="11" t="s">
        <v>319</v>
      </c>
      <c r="D99" s="18" t="s">
        <v>321</v>
      </c>
      <c r="E99" s="102">
        <v>280000</v>
      </c>
      <c r="F99" s="31" t="s">
        <v>11</v>
      </c>
      <c r="G99" s="95">
        <v>5222</v>
      </c>
      <c r="H99" s="37">
        <v>22835661</v>
      </c>
    </row>
    <row r="100" spans="1:32" ht="15.75" x14ac:dyDescent="0.25">
      <c r="A100" s="84" t="s">
        <v>401</v>
      </c>
      <c r="B100" s="9" t="s">
        <v>35</v>
      </c>
      <c r="C100" s="13" t="s">
        <v>295</v>
      </c>
      <c r="D100" s="13" t="s">
        <v>304</v>
      </c>
      <c r="E100" s="104">
        <v>280000</v>
      </c>
      <c r="F100" s="31" t="s">
        <v>11</v>
      </c>
      <c r="G100" s="95">
        <v>5222</v>
      </c>
      <c r="H100" s="37">
        <v>65401255</v>
      </c>
    </row>
    <row r="101" spans="1:32" ht="15.75" x14ac:dyDescent="0.25">
      <c r="A101" s="84" t="s">
        <v>402</v>
      </c>
      <c r="B101" s="9" t="s">
        <v>35</v>
      </c>
      <c r="C101" s="13" t="s">
        <v>295</v>
      </c>
      <c r="D101" s="13" t="s">
        <v>305</v>
      </c>
      <c r="E101" s="104">
        <v>270000</v>
      </c>
      <c r="F101" s="31" t="s">
        <v>11</v>
      </c>
      <c r="G101" s="95">
        <v>5222</v>
      </c>
      <c r="H101" s="37">
        <v>65401255</v>
      </c>
    </row>
    <row r="102" spans="1:32" ht="15.75" x14ac:dyDescent="0.25">
      <c r="A102" s="84" t="s">
        <v>403</v>
      </c>
      <c r="B102" s="9" t="s">
        <v>35</v>
      </c>
      <c r="C102" s="13" t="s">
        <v>295</v>
      </c>
      <c r="D102" s="24" t="s">
        <v>303</v>
      </c>
      <c r="E102" s="106">
        <v>240000</v>
      </c>
      <c r="F102" s="31" t="s">
        <v>11</v>
      </c>
      <c r="G102" s="95">
        <v>5222</v>
      </c>
      <c r="H102" s="39" t="s">
        <v>298</v>
      </c>
    </row>
    <row r="103" spans="1:32" ht="15.75" x14ac:dyDescent="0.25">
      <c r="A103" s="86" t="s">
        <v>491</v>
      </c>
      <c r="B103" s="9" t="s">
        <v>35</v>
      </c>
      <c r="C103" s="11" t="s">
        <v>154</v>
      </c>
      <c r="D103" s="18" t="s">
        <v>155</v>
      </c>
      <c r="E103" s="102">
        <v>100000</v>
      </c>
      <c r="F103" s="31" t="s">
        <v>11</v>
      </c>
      <c r="G103" s="95">
        <v>5222</v>
      </c>
      <c r="H103" s="37">
        <v>26641798</v>
      </c>
    </row>
    <row r="104" spans="1:32" ht="15.75" x14ac:dyDescent="0.25">
      <c r="A104" s="86" t="s">
        <v>492</v>
      </c>
      <c r="B104" s="9" t="s">
        <v>35</v>
      </c>
      <c r="C104" s="11" t="s">
        <v>152</v>
      </c>
      <c r="D104" s="18" t="s">
        <v>153</v>
      </c>
      <c r="E104" s="102">
        <v>25000</v>
      </c>
      <c r="F104" s="31" t="s">
        <v>11</v>
      </c>
      <c r="G104" s="95">
        <v>5222</v>
      </c>
      <c r="H104" s="37">
        <v>44991771</v>
      </c>
    </row>
    <row r="105" spans="1:32" ht="15.75" x14ac:dyDescent="0.25">
      <c r="A105" s="86" t="s">
        <v>493</v>
      </c>
      <c r="B105" s="9" t="s">
        <v>35</v>
      </c>
      <c r="C105" s="11" t="s">
        <v>311</v>
      </c>
      <c r="D105" s="18" t="s">
        <v>316</v>
      </c>
      <c r="E105" s="102">
        <v>150000</v>
      </c>
      <c r="F105" s="31" t="s">
        <v>11</v>
      </c>
      <c r="G105" s="95">
        <v>5222</v>
      </c>
      <c r="H105" s="37">
        <v>26995140</v>
      </c>
    </row>
    <row r="106" spans="1:32" ht="15.75" x14ac:dyDescent="0.25">
      <c r="A106" s="86" t="s">
        <v>494</v>
      </c>
      <c r="B106" s="9" t="s">
        <v>35</v>
      </c>
      <c r="C106" s="11" t="s">
        <v>311</v>
      </c>
      <c r="D106" s="18" t="s">
        <v>315</v>
      </c>
      <c r="E106" s="102">
        <v>100000</v>
      </c>
      <c r="F106" s="31" t="s">
        <v>11</v>
      </c>
      <c r="G106" s="95">
        <v>5222</v>
      </c>
      <c r="H106" s="37">
        <v>26995140</v>
      </c>
    </row>
    <row r="107" spans="1:32" ht="15.75" x14ac:dyDescent="0.25">
      <c r="A107" s="86" t="s">
        <v>495</v>
      </c>
      <c r="B107" s="9" t="s">
        <v>35</v>
      </c>
      <c r="C107" s="11" t="s">
        <v>311</v>
      </c>
      <c r="D107" s="18" t="s">
        <v>313</v>
      </c>
      <c r="E107" s="102">
        <v>100000</v>
      </c>
      <c r="F107" s="31" t="s">
        <v>11</v>
      </c>
      <c r="G107" s="95">
        <v>5222</v>
      </c>
      <c r="H107" s="38" t="s">
        <v>314</v>
      </c>
    </row>
    <row r="108" spans="1:32" ht="15.75" x14ac:dyDescent="0.25">
      <c r="A108" s="84" t="s">
        <v>430</v>
      </c>
      <c r="B108" s="9" t="s">
        <v>222</v>
      </c>
      <c r="C108" s="11" t="s">
        <v>309</v>
      </c>
      <c r="D108" s="11" t="s">
        <v>310</v>
      </c>
      <c r="E108" s="104">
        <v>1000000</v>
      </c>
      <c r="F108" s="31" t="s">
        <v>11</v>
      </c>
      <c r="G108" s="95">
        <v>5222</v>
      </c>
      <c r="H108" s="37">
        <v>72545879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s="161" customFormat="1" ht="15.75" x14ac:dyDescent="0.25">
      <c r="A109" s="213" t="s">
        <v>516</v>
      </c>
      <c r="B109" s="214"/>
      <c r="C109" s="214"/>
      <c r="D109" s="215"/>
      <c r="E109" s="210">
        <f>SUM(E78:E108)</f>
        <v>5833099</v>
      </c>
      <c r="F109" s="211"/>
      <c r="G109" s="211"/>
      <c r="H109" s="212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</row>
    <row r="110" spans="1:32" ht="15.75" x14ac:dyDescent="0.25">
      <c r="A110" s="84" t="s">
        <v>391</v>
      </c>
      <c r="B110" s="10" t="s">
        <v>8</v>
      </c>
      <c r="C110" s="11" t="s">
        <v>156</v>
      </c>
      <c r="D110" s="13" t="s">
        <v>157</v>
      </c>
      <c r="E110" s="100">
        <v>189000</v>
      </c>
      <c r="F110" s="31" t="s">
        <v>11</v>
      </c>
      <c r="G110" s="96">
        <v>5229</v>
      </c>
      <c r="H110" s="37">
        <v>70938334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ht="15.75" x14ac:dyDescent="0.25">
      <c r="A111" s="86" t="s">
        <v>462</v>
      </c>
      <c r="B111" s="9" t="s">
        <v>28</v>
      </c>
      <c r="C111" s="11" t="s">
        <v>331</v>
      </c>
      <c r="D111" s="13" t="s">
        <v>332</v>
      </c>
      <c r="E111" s="101">
        <v>100000</v>
      </c>
      <c r="F111" s="31" t="s">
        <v>11</v>
      </c>
      <c r="G111" s="95">
        <v>5229</v>
      </c>
      <c r="H111" s="37">
        <v>576310</v>
      </c>
    </row>
    <row r="112" spans="1:32" ht="15.75" x14ac:dyDescent="0.25">
      <c r="A112" s="86" t="s">
        <v>463</v>
      </c>
      <c r="B112" s="9" t="s">
        <v>28</v>
      </c>
      <c r="C112" s="11" t="s">
        <v>339</v>
      </c>
      <c r="D112" s="13" t="s">
        <v>340</v>
      </c>
      <c r="E112" s="101">
        <v>200000</v>
      </c>
      <c r="F112" s="31" t="s">
        <v>11</v>
      </c>
      <c r="G112" s="95">
        <v>5229</v>
      </c>
      <c r="H112" s="37">
        <v>42940974</v>
      </c>
    </row>
    <row r="113" spans="1:8" s="161" customFormat="1" ht="15.75" x14ac:dyDescent="0.25">
      <c r="A113" s="219" t="s">
        <v>517</v>
      </c>
      <c r="B113" s="220"/>
      <c r="C113" s="220"/>
      <c r="D113" s="221"/>
      <c r="E113" s="231">
        <f>SUM(E110:E112)</f>
        <v>489000</v>
      </c>
      <c r="F113" s="232"/>
      <c r="G113" s="232"/>
      <c r="H113" s="233"/>
    </row>
    <row r="114" spans="1:8" ht="15.75" x14ac:dyDescent="0.25">
      <c r="A114" s="84" t="s">
        <v>348</v>
      </c>
      <c r="B114" s="10" t="s">
        <v>8</v>
      </c>
      <c r="C114" s="11" t="s">
        <v>161</v>
      </c>
      <c r="D114" s="13" t="s">
        <v>162</v>
      </c>
      <c r="E114" s="100">
        <v>95952</v>
      </c>
      <c r="F114" s="31" t="s">
        <v>11</v>
      </c>
      <c r="G114" s="95">
        <v>5321</v>
      </c>
      <c r="H114" s="57" t="s">
        <v>163</v>
      </c>
    </row>
    <row r="115" spans="1:8" ht="15.75" x14ac:dyDescent="0.25">
      <c r="A115" s="84" t="s">
        <v>361</v>
      </c>
      <c r="B115" s="10" t="s">
        <v>8</v>
      </c>
      <c r="C115" s="11" t="s">
        <v>164</v>
      </c>
      <c r="D115" s="13" t="s">
        <v>165</v>
      </c>
      <c r="E115" s="100">
        <v>100260</v>
      </c>
      <c r="F115" s="31" t="s">
        <v>11</v>
      </c>
      <c r="G115" s="95">
        <v>5321</v>
      </c>
      <c r="H115" s="57" t="s">
        <v>166</v>
      </c>
    </row>
    <row r="116" spans="1:8" ht="15.75" x14ac:dyDescent="0.25">
      <c r="A116" s="84" t="s">
        <v>365</v>
      </c>
      <c r="B116" s="10" t="s">
        <v>8</v>
      </c>
      <c r="C116" s="11" t="s">
        <v>158</v>
      </c>
      <c r="D116" s="13" t="s">
        <v>159</v>
      </c>
      <c r="E116" s="100">
        <v>201276</v>
      </c>
      <c r="F116" s="31" t="s">
        <v>11</v>
      </c>
      <c r="G116" s="95">
        <v>5321</v>
      </c>
      <c r="H116" s="57" t="s">
        <v>160</v>
      </c>
    </row>
    <row r="117" spans="1:8" ht="15.75" x14ac:dyDescent="0.25">
      <c r="A117" s="86" t="s">
        <v>499</v>
      </c>
      <c r="B117" s="9" t="s">
        <v>120</v>
      </c>
      <c r="C117" s="11" t="s">
        <v>206</v>
      </c>
      <c r="D117" s="18" t="s">
        <v>207</v>
      </c>
      <c r="E117" s="103">
        <v>100000</v>
      </c>
      <c r="F117" s="31" t="s">
        <v>11</v>
      </c>
      <c r="G117" s="95">
        <v>5321</v>
      </c>
      <c r="H117" s="38" t="s">
        <v>208</v>
      </c>
    </row>
    <row r="118" spans="1:8" ht="15.75" x14ac:dyDescent="0.25">
      <c r="A118" s="84" t="s">
        <v>412</v>
      </c>
      <c r="B118" s="9" t="s">
        <v>120</v>
      </c>
      <c r="C118" s="12" t="s">
        <v>179</v>
      </c>
      <c r="D118" s="20" t="s">
        <v>180</v>
      </c>
      <c r="E118" s="104">
        <v>79600</v>
      </c>
      <c r="F118" s="31" t="s">
        <v>11</v>
      </c>
      <c r="G118" s="95">
        <v>5321</v>
      </c>
      <c r="H118" s="37" t="s">
        <v>181</v>
      </c>
    </row>
    <row r="119" spans="1:8" ht="15.75" x14ac:dyDescent="0.25">
      <c r="A119" s="84" t="s">
        <v>413</v>
      </c>
      <c r="B119" s="9" t="s">
        <v>120</v>
      </c>
      <c r="C119" s="12" t="s">
        <v>191</v>
      </c>
      <c r="D119" s="20" t="s">
        <v>192</v>
      </c>
      <c r="E119" s="104">
        <v>100000</v>
      </c>
      <c r="F119" s="31" t="s">
        <v>11</v>
      </c>
      <c r="G119" s="95">
        <v>5321</v>
      </c>
      <c r="H119" s="37" t="s">
        <v>193</v>
      </c>
    </row>
    <row r="120" spans="1:8" ht="15.75" x14ac:dyDescent="0.25">
      <c r="A120" s="84" t="s">
        <v>414</v>
      </c>
      <c r="B120" s="9" t="s">
        <v>120</v>
      </c>
      <c r="C120" s="12" t="s">
        <v>167</v>
      </c>
      <c r="D120" s="20" t="s">
        <v>168</v>
      </c>
      <c r="E120" s="104">
        <v>100000</v>
      </c>
      <c r="F120" s="31" t="s">
        <v>11</v>
      </c>
      <c r="G120" s="95">
        <v>5321</v>
      </c>
      <c r="H120" s="37" t="s">
        <v>169</v>
      </c>
    </row>
    <row r="121" spans="1:8" ht="15.75" x14ac:dyDescent="0.25">
      <c r="A121" s="84" t="s">
        <v>415</v>
      </c>
      <c r="B121" s="9" t="s">
        <v>120</v>
      </c>
      <c r="C121" s="12" t="s">
        <v>182</v>
      </c>
      <c r="D121" s="20" t="s">
        <v>183</v>
      </c>
      <c r="E121" s="104">
        <v>100000</v>
      </c>
      <c r="F121" s="31" t="s">
        <v>11</v>
      </c>
      <c r="G121" s="95">
        <v>5321</v>
      </c>
      <c r="H121" s="37" t="s">
        <v>184</v>
      </c>
    </row>
    <row r="122" spans="1:8" ht="15.75" x14ac:dyDescent="0.25">
      <c r="A122" s="84" t="s">
        <v>416</v>
      </c>
      <c r="B122" s="9" t="s">
        <v>120</v>
      </c>
      <c r="C122" s="12" t="s">
        <v>188</v>
      </c>
      <c r="D122" s="20" t="s">
        <v>189</v>
      </c>
      <c r="E122" s="104">
        <v>80000</v>
      </c>
      <c r="F122" s="31" t="s">
        <v>11</v>
      </c>
      <c r="G122" s="95">
        <v>5321</v>
      </c>
      <c r="H122" s="37" t="s">
        <v>190</v>
      </c>
    </row>
    <row r="123" spans="1:8" ht="15.75" x14ac:dyDescent="0.25">
      <c r="A123" s="84" t="s">
        <v>417</v>
      </c>
      <c r="B123" s="9" t="s">
        <v>120</v>
      </c>
      <c r="C123" s="12" t="s">
        <v>200</v>
      </c>
      <c r="D123" s="20" t="s">
        <v>201</v>
      </c>
      <c r="E123" s="104">
        <v>100000</v>
      </c>
      <c r="F123" s="31" t="s">
        <v>11</v>
      </c>
      <c r="G123" s="95">
        <v>5321</v>
      </c>
      <c r="H123" s="37" t="s">
        <v>202</v>
      </c>
    </row>
    <row r="124" spans="1:8" ht="15.75" x14ac:dyDescent="0.25">
      <c r="A124" s="84" t="s">
        <v>418</v>
      </c>
      <c r="B124" s="9" t="s">
        <v>120</v>
      </c>
      <c r="C124" s="12" t="s">
        <v>173</v>
      </c>
      <c r="D124" s="20" t="s">
        <v>174</v>
      </c>
      <c r="E124" s="104">
        <v>100000</v>
      </c>
      <c r="F124" s="31" t="s">
        <v>11</v>
      </c>
      <c r="G124" s="95">
        <v>5321</v>
      </c>
      <c r="H124" s="37" t="s">
        <v>175</v>
      </c>
    </row>
    <row r="125" spans="1:8" ht="15.75" x14ac:dyDescent="0.25">
      <c r="A125" s="84" t="s">
        <v>419</v>
      </c>
      <c r="B125" s="9" t="s">
        <v>120</v>
      </c>
      <c r="C125" s="12" t="s">
        <v>170</v>
      </c>
      <c r="D125" s="20" t="s">
        <v>171</v>
      </c>
      <c r="E125" s="104">
        <v>100000</v>
      </c>
      <c r="F125" s="31" t="s">
        <v>11</v>
      </c>
      <c r="G125" s="95">
        <v>5321</v>
      </c>
      <c r="H125" s="37" t="s">
        <v>172</v>
      </c>
    </row>
    <row r="126" spans="1:8" ht="15.75" x14ac:dyDescent="0.25">
      <c r="A126" s="84" t="s">
        <v>420</v>
      </c>
      <c r="B126" s="9" t="s">
        <v>120</v>
      </c>
      <c r="C126" s="12" t="s">
        <v>197</v>
      </c>
      <c r="D126" s="20" t="s">
        <v>198</v>
      </c>
      <c r="E126" s="104">
        <v>100000</v>
      </c>
      <c r="F126" s="31" t="s">
        <v>11</v>
      </c>
      <c r="G126" s="95">
        <v>5321</v>
      </c>
      <c r="H126" s="37" t="s">
        <v>199</v>
      </c>
    </row>
    <row r="127" spans="1:8" ht="15.75" x14ac:dyDescent="0.25">
      <c r="A127" s="84" t="s">
        <v>421</v>
      </c>
      <c r="B127" s="9" t="s">
        <v>120</v>
      </c>
      <c r="C127" s="12" t="s">
        <v>203</v>
      </c>
      <c r="D127" s="20" t="s">
        <v>204</v>
      </c>
      <c r="E127" s="104">
        <v>100000</v>
      </c>
      <c r="F127" s="31" t="s">
        <v>11</v>
      </c>
      <c r="G127" s="95">
        <v>5321</v>
      </c>
      <c r="H127" s="37" t="s">
        <v>205</v>
      </c>
    </row>
    <row r="128" spans="1:8" ht="15.75" x14ac:dyDescent="0.25">
      <c r="A128" s="84" t="s">
        <v>422</v>
      </c>
      <c r="B128" s="9" t="s">
        <v>120</v>
      </c>
      <c r="C128" s="12" t="s">
        <v>176</v>
      </c>
      <c r="D128" s="20" t="s">
        <v>177</v>
      </c>
      <c r="E128" s="104">
        <v>75000</v>
      </c>
      <c r="F128" s="31" t="s">
        <v>11</v>
      </c>
      <c r="G128" s="95">
        <v>5321</v>
      </c>
      <c r="H128" s="37" t="s">
        <v>178</v>
      </c>
    </row>
    <row r="129" spans="1:32" ht="15.75" x14ac:dyDescent="0.25">
      <c r="A129" s="84" t="s">
        <v>423</v>
      </c>
      <c r="B129" s="9" t="s">
        <v>120</v>
      </c>
      <c r="C129" s="12" t="s">
        <v>194</v>
      </c>
      <c r="D129" s="20" t="s">
        <v>195</v>
      </c>
      <c r="E129" s="104">
        <v>90000</v>
      </c>
      <c r="F129" s="31" t="s">
        <v>11</v>
      </c>
      <c r="G129" s="95">
        <v>5321</v>
      </c>
      <c r="H129" s="37" t="s">
        <v>196</v>
      </c>
    </row>
    <row r="130" spans="1:32" ht="15.75" x14ac:dyDescent="0.25">
      <c r="A130" s="84" t="s">
        <v>424</v>
      </c>
      <c r="B130" s="9" t="s">
        <v>120</v>
      </c>
      <c r="C130" s="12" t="s">
        <v>185</v>
      </c>
      <c r="D130" s="20" t="s">
        <v>186</v>
      </c>
      <c r="E130" s="104">
        <v>100000</v>
      </c>
      <c r="F130" s="31" t="s">
        <v>11</v>
      </c>
      <c r="G130" s="95">
        <v>5321</v>
      </c>
      <c r="H130" s="37" t="s">
        <v>187</v>
      </c>
    </row>
    <row r="131" spans="1:32" ht="15.75" x14ac:dyDescent="0.25">
      <c r="A131" s="84" t="s">
        <v>453</v>
      </c>
      <c r="B131" s="9" t="s">
        <v>120</v>
      </c>
      <c r="C131" s="12" t="s">
        <v>329</v>
      </c>
      <c r="D131" s="20" t="s">
        <v>330</v>
      </c>
      <c r="E131" s="104">
        <v>100000</v>
      </c>
      <c r="F131" s="31" t="s">
        <v>11</v>
      </c>
      <c r="G131" s="95">
        <v>5321</v>
      </c>
      <c r="H131" s="38" t="s">
        <v>511</v>
      </c>
    </row>
    <row r="132" spans="1:32" ht="15.75" x14ac:dyDescent="0.25">
      <c r="A132" s="84" t="s">
        <v>426</v>
      </c>
      <c r="B132" s="9" t="s">
        <v>120</v>
      </c>
      <c r="C132" s="12" t="s">
        <v>209</v>
      </c>
      <c r="D132" s="20" t="s">
        <v>210</v>
      </c>
      <c r="E132" s="106">
        <v>100000</v>
      </c>
      <c r="F132" s="31" t="s">
        <v>11</v>
      </c>
      <c r="G132" s="95">
        <v>5321</v>
      </c>
      <c r="H132" s="57" t="s">
        <v>211</v>
      </c>
    </row>
    <row r="133" spans="1:32" s="161" customFormat="1" ht="15.75" x14ac:dyDescent="0.25">
      <c r="A133" s="213" t="s">
        <v>518</v>
      </c>
      <c r="B133" s="214"/>
      <c r="C133" s="214"/>
      <c r="D133" s="215"/>
      <c r="E133" s="216">
        <f>SUM(E114:E132)</f>
        <v>1922088</v>
      </c>
      <c r="F133" s="217"/>
      <c r="G133" s="217"/>
      <c r="H133" s="218"/>
    </row>
    <row r="134" spans="1:32" ht="15.75" x14ac:dyDescent="0.25">
      <c r="A134" s="84" t="s">
        <v>408</v>
      </c>
      <c r="B134" s="9" t="s">
        <v>212</v>
      </c>
      <c r="C134" s="12" t="s">
        <v>213</v>
      </c>
      <c r="D134" s="12" t="s">
        <v>214</v>
      </c>
      <c r="E134" s="104">
        <v>171600</v>
      </c>
      <c r="F134" s="31" t="s">
        <v>11</v>
      </c>
      <c r="G134" s="95">
        <v>5323</v>
      </c>
      <c r="H134" s="37">
        <v>70891508</v>
      </c>
    </row>
    <row r="135" spans="1:32" ht="15.75" x14ac:dyDescent="0.25">
      <c r="A135" s="84" t="s">
        <v>409</v>
      </c>
      <c r="B135" s="9" t="s">
        <v>212</v>
      </c>
      <c r="C135" s="21" t="s">
        <v>215</v>
      </c>
      <c r="D135" s="20" t="s">
        <v>216</v>
      </c>
      <c r="E135" s="104">
        <v>227520</v>
      </c>
      <c r="F135" s="31" t="s">
        <v>11</v>
      </c>
      <c r="G135" s="95">
        <v>5323</v>
      </c>
      <c r="H135" s="37">
        <v>70892822</v>
      </c>
    </row>
    <row r="136" spans="1:32" ht="15.75" x14ac:dyDescent="0.25">
      <c r="A136" s="84" t="s">
        <v>410</v>
      </c>
      <c r="B136" s="9" t="s">
        <v>212</v>
      </c>
      <c r="C136" s="21" t="s">
        <v>217</v>
      </c>
      <c r="D136" s="20" t="s">
        <v>218</v>
      </c>
      <c r="E136" s="104">
        <v>300000</v>
      </c>
      <c r="F136" s="31" t="s">
        <v>11</v>
      </c>
      <c r="G136" s="95">
        <v>5323</v>
      </c>
      <c r="H136" s="37">
        <v>70891095</v>
      </c>
    </row>
    <row r="137" spans="1:32" ht="15.75" x14ac:dyDescent="0.25">
      <c r="A137" s="86" t="s">
        <v>498</v>
      </c>
      <c r="B137" s="9" t="s">
        <v>212</v>
      </c>
      <c r="C137" s="11" t="s">
        <v>219</v>
      </c>
      <c r="D137" s="18" t="s">
        <v>220</v>
      </c>
      <c r="E137" s="103">
        <v>300000</v>
      </c>
      <c r="F137" s="31" t="s">
        <v>11</v>
      </c>
      <c r="G137" s="95">
        <v>5323</v>
      </c>
      <c r="H137" s="37">
        <v>70889546</v>
      </c>
    </row>
    <row r="138" spans="1:32" ht="15.75" x14ac:dyDescent="0.25">
      <c r="A138" s="84" t="s">
        <v>411</v>
      </c>
      <c r="B138" s="9" t="s">
        <v>120</v>
      </c>
      <c r="C138" s="21" t="s">
        <v>217</v>
      </c>
      <c r="D138" s="20" t="s">
        <v>221</v>
      </c>
      <c r="E138" s="104">
        <v>100000</v>
      </c>
      <c r="F138" s="31" t="s">
        <v>11</v>
      </c>
      <c r="G138" s="95">
        <v>5323</v>
      </c>
      <c r="H138" s="37">
        <v>70891095</v>
      </c>
    </row>
    <row r="139" spans="1:32" ht="15.75" x14ac:dyDescent="0.25">
      <c r="A139" s="84" t="s">
        <v>427</v>
      </c>
      <c r="B139" s="9" t="s">
        <v>222</v>
      </c>
      <c r="C139" s="11" t="s">
        <v>225</v>
      </c>
      <c r="D139" s="11" t="s">
        <v>226</v>
      </c>
      <c r="E139" s="104">
        <v>519936</v>
      </c>
      <c r="F139" s="31" t="s">
        <v>11</v>
      </c>
      <c r="G139" s="96">
        <v>5323</v>
      </c>
      <c r="H139" s="37">
        <v>60609460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 ht="15.75" x14ac:dyDescent="0.25">
      <c r="A140" s="84" t="s">
        <v>428</v>
      </c>
      <c r="B140" s="9" t="s">
        <v>222</v>
      </c>
      <c r="C140" s="11" t="s">
        <v>227</v>
      </c>
      <c r="D140" s="11" t="s">
        <v>228</v>
      </c>
      <c r="E140" s="104">
        <v>680000</v>
      </c>
      <c r="F140" s="31" t="s">
        <v>11</v>
      </c>
      <c r="G140" s="96">
        <v>5323</v>
      </c>
      <c r="H140" s="37">
        <v>70891095</v>
      </c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ht="15.75" x14ac:dyDescent="0.25">
      <c r="A141" s="84" t="s">
        <v>429</v>
      </c>
      <c r="B141" s="9" t="s">
        <v>222</v>
      </c>
      <c r="C141" s="11" t="s">
        <v>223</v>
      </c>
      <c r="D141" s="11" t="s">
        <v>224</v>
      </c>
      <c r="E141" s="104">
        <v>566400</v>
      </c>
      <c r="F141" s="31" t="s">
        <v>11</v>
      </c>
      <c r="G141" s="96">
        <v>5323</v>
      </c>
      <c r="H141" s="37">
        <v>70890749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 s="161" customFormat="1" ht="15.75" x14ac:dyDescent="0.25">
      <c r="A142" s="213" t="s">
        <v>519</v>
      </c>
      <c r="B142" s="214"/>
      <c r="C142" s="214"/>
      <c r="D142" s="215"/>
      <c r="E142" s="210">
        <f>SUM(E134:E141)</f>
        <v>2865456</v>
      </c>
      <c r="F142" s="211"/>
      <c r="G142" s="211"/>
      <c r="H142" s="212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</row>
    <row r="143" spans="1:32" ht="15.75" x14ac:dyDescent="0.25">
      <c r="A143" s="86" t="s">
        <v>488</v>
      </c>
      <c r="B143" s="9" t="s">
        <v>35</v>
      </c>
      <c r="C143" s="11" t="s">
        <v>323</v>
      </c>
      <c r="D143" s="18" t="s">
        <v>324</v>
      </c>
      <c r="E143" s="102">
        <v>300000</v>
      </c>
      <c r="F143" s="31" t="s">
        <v>11</v>
      </c>
      <c r="G143" s="95">
        <v>5332</v>
      </c>
      <c r="H143" s="37">
        <v>68407700</v>
      </c>
    </row>
    <row r="144" spans="1:32" ht="15.75" x14ac:dyDescent="0.25">
      <c r="A144" s="86" t="s">
        <v>452</v>
      </c>
      <c r="B144" s="17" t="s">
        <v>325</v>
      </c>
      <c r="C144" s="11" t="s">
        <v>323</v>
      </c>
      <c r="D144" s="18" t="s">
        <v>326</v>
      </c>
      <c r="E144" s="103">
        <v>198000</v>
      </c>
      <c r="F144" s="31" t="s">
        <v>11</v>
      </c>
      <c r="G144" s="95">
        <v>5332</v>
      </c>
      <c r="H144" s="37">
        <v>68407700</v>
      </c>
    </row>
    <row r="145" spans="1:32" s="161" customFormat="1" ht="15.75" x14ac:dyDescent="0.25">
      <c r="A145" s="219" t="s">
        <v>520</v>
      </c>
      <c r="B145" s="220"/>
      <c r="C145" s="220"/>
      <c r="D145" s="221"/>
      <c r="E145" s="210">
        <f>SUM(E143:E144)</f>
        <v>498000</v>
      </c>
      <c r="F145" s="211"/>
      <c r="G145" s="211"/>
      <c r="H145" s="212"/>
    </row>
    <row r="146" spans="1:32" ht="15.75" x14ac:dyDescent="0.25">
      <c r="A146" s="84" t="s">
        <v>449</v>
      </c>
      <c r="B146" s="19" t="s">
        <v>229</v>
      </c>
      <c r="C146" s="11" t="s">
        <v>230</v>
      </c>
      <c r="D146" s="11" t="s">
        <v>231</v>
      </c>
      <c r="E146" s="104">
        <v>500000</v>
      </c>
      <c r="F146" s="31" t="s">
        <v>232</v>
      </c>
      <c r="G146" s="95">
        <v>6313</v>
      </c>
      <c r="H146" s="38" t="s">
        <v>233</v>
      </c>
    </row>
    <row r="147" spans="1:32" s="161" customFormat="1" ht="15.75" x14ac:dyDescent="0.25">
      <c r="A147" s="213" t="s">
        <v>523</v>
      </c>
      <c r="B147" s="214"/>
      <c r="C147" s="214"/>
      <c r="D147" s="215"/>
      <c r="E147" s="210">
        <f>SUM(E146)</f>
        <v>500000</v>
      </c>
      <c r="F147" s="211"/>
      <c r="G147" s="211"/>
      <c r="H147" s="212"/>
    </row>
    <row r="148" spans="1:32" ht="15.75" x14ac:dyDescent="0.25">
      <c r="A148" s="84" t="s">
        <v>431</v>
      </c>
      <c r="B148" s="9" t="s">
        <v>234</v>
      </c>
      <c r="C148" s="15" t="s">
        <v>246</v>
      </c>
      <c r="D148" s="11" t="s">
        <v>247</v>
      </c>
      <c r="E148" s="104">
        <v>450000</v>
      </c>
      <c r="F148" s="31" t="s">
        <v>232</v>
      </c>
      <c r="G148" s="95">
        <v>6341</v>
      </c>
      <c r="H148" s="38" t="s">
        <v>248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1:32" ht="15.75" x14ac:dyDescent="0.25">
      <c r="A149" s="86" t="s">
        <v>432</v>
      </c>
      <c r="B149" s="9" t="s">
        <v>234</v>
      </c>
      <c r="C149" s="11" t="s">
        <v>258</v>
      </c>
      <c r="D149" s="23" t="s">
        <v>259</v>
      </c>
      <c r="E149" s="106">
        <v>700000</v>
      </c>
      <c r="F149" s="31" t="s">
        <v>232</v>
      </c>
      <c r="G149" s="95">
        <v>6341</v>
      </c>
      <c r="H149" s="39" t="s">
        <v>260</v>
      </c>
    </row>
    <row r="150" spans="1:32" ht="15.75" x14ac:dyDescent="0.25">
      <c r="A150" s="84" t="s">
        <v>433</v>
      </c>
      <c r="B150" s="9" t="s">
        <v>234</v>
      </c>
      <c r="C150" s="11" t="s">
        <v>252</v>
      </c>
      <c r="D150" s="18" t="s">
        <v>253</v>
      </c>
      <c r="E150" s="104">
        <v>125000</v>
      </c>
      <c r="F150" s="31" t="s">
        <v>232</v>
      </c>
      <c r="G150" s="95">
        <v>6341</v>
      </c>
      <c r="H150" s="38" t="s">
        <v>254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1:32" ht="15.75" x14ac:dyDescent="0.25">
      <c r="A151" s="84" t="s">
        <v>434</v>
      </c>
      <c r="B151" s="9" t="s">
        <v>234</v>
      </c>
      <c r="C151" s="22" t="s">
        <v>235</v>
      </c>
      <c r="D151" s="20" t="s">
        <v>236</v>
      </c>
      <c r="E151" s="104">
        <v>800000</v>
      </c>
      <c r="F151" s="31" t="s">
        <v>232</v>
      </c>
      <c r="G151" s="95">
        <v>6341</v>
      </c>
      <c r="H151" s="37" t="s">
        <v>160</v>
      </c>
    </row>
    <row r="152" spans="1:32" ht="15.75" x14ac:dyDescent="0.25">
      <c r="A152" s="84" t="s">
        <v>435</v>
      </c>
      <c r="B152" s="19" t="s">
        <v>234</v>
      </c>
      <c r="C152" s="11" t="s">
        <v>255</v>
      </c>
      <c r="D152" s="13" t="s">
        <v>256</v>
      </c>
      <c r="E152" s="104">
        <v>100000</v>
      </c>
      <c r="F152" s="31" t="s">
        <v>232</v>
      </c>
      <c r="G152" s="95">
        <v>6341</v>
      </c>
      <c r="H152" s="38" t="s">
        <v>257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:32" ht="15.75" x14ac:dyDescent="0.25">
      <c r="A153" s="84" t="s">
        <v>436</v>
      </c>
      <c r="B153" s="9" t="s">
        <v>234</v>
      </c>
      <c r="C153" s="11" t="s">
        <v>240</v>
      </c>
      <c r="D153" s="13" t="s">
        <v>241</v>
      </c>
      <c r="E153" s="104">
        <v>700000</v>
      </c>
      <c r="F153" s="31" t="s">
        <v>232</v>
      </c>
      <c r="G153" s="95">
        <v>6341</v>
      </c>
      <c r="H153" s="38" t="s">
        <v>242</v>
      </c>
    </row>
    <row r="154" spans="1:32" ht="15.75" x14ac:dyDescent="0.25">
      <c r="A154" s="84" t="s">
        <v>437</v>
      </c>
      <c r="B154" s="19" t="s">
        <v>234</v>
      </c>
      <c r="C154" s="11" t="s">
        <v>249</v>
      </c>
      <c r="D154" s="13" t="s">
        <v>250</v>
      </c>
      <c r="E154" s="104">
        <v>300000</v>
      </c>
      <c r="F154" s="31" t="s">
        <v>232</v>
      </c>
      <c r="G154" s="95">
        <v>6341</v>
      </c>
      <c r="H154" s="38" t="s">
        <v>251</v>
      </c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:32" ht="15.75" x14ac:dyDescent="0.25">
      <c r="A155" s="84" t="s">
        <v>438</v>
      </c>
      <c r="B155" s="19" t="s">
        <v>234</v>
      </c>
      <c r="C155" s="11" t="s">
        <v>243</v>
      </c>
      <c r="D155" s="13" t="s">
        <v>244</v>
      </c>
      <c r="E155" s="104">
        <v>600000</v>
      </c>
      <c r="F155" s="31" t="s">
        <v>232</v>
      </c>
      <c r="G155" s="95">
        <v>6341</v>
      </c>
      <c r="H155" s="38" t="s">
        <v>245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1:32" ht="15.75" x14ac:dyDescent="0.25">
      <c r="A156" s="86" t="s">
        <v>450</v>
      </c>
      <c r="B156" s="19" t="s">
        <v>234</v>
      </c>
      <c r="C156" s="11" t="s">
        <v>261</v>
      </c>
      <c r="D156" s="23" t="s">
        <v>262</v>
      </c>
      <c r="E156" s="106">
        <v>650000</v>
      </c>
      <c r="F156" s="31" t="s">
        <v>232</v>
      </c>
      <c r="G156" s="95">
        <v>6341</v>
      </c>
      <c r="H156" s="39" t="s">
        <v>263</v>
      </c>
    </row>
    <row r="157" spans="1:32" ht="15.75" x14ac:dyDescent="0.25">
      <c r="A157" s="84" t="s">
        <v>439</v>
      </c>
      <c r="B157" s="19" t="s">
        <v>234</v>
      </c>
      <c r="C157" s="11" t="s">
        <v>237</v>
      </c>
      <c r="D157" s="13" t="s">
        <v>238</v>
      </c>
      <c r="E157" s="104">
        <v>380000</v>
      </c>
      <c r="F157" s="31" t="s">
        <v>232</v>
      </c>
      <c r="G157" s="95">
        <v>6341</v>
      </c>
      <c r="H157" s="38" t="s">
        <v>239</v>
      </c>
    </row>
    <row r="158" spans="1:32" ht="15.75" x14ac:dyDescent="0.25">
      <c r="A158" s="84" t="s">
        <v>440</v>
      </c>
      <c r="B158" s="9" t="s">
        <v>264</v>
      </c>
      <c r="C158" s="22" t="s">
        <v>268</v>
      </c>
      <c r="D158" s="20" t="s">
        <v>269</v>
      </c>
      <c r="E158" s="104">
        <v>570000</v>
      </c>
      <c r="F158" s="31" t="s">
        <v>232</v>
      </c>
      <c r="G158" s="95">
        <v>6341</v>
      </c>
      <c r="H158" s="37" t="s">
        <v>270</v>
      </c>
    </row>
    <row r="159" spans="1:32" ht="15.75" x14ac:dyDescent="0.25">
      <c r="A159" s="84" t="s">
        <v>441</v>
      </c>
      <c r="B159" s="9" t="s">
        <v>264</v>
      </c>
      <c r="C159" s="11" t="s">
        <v>283</v>
      </c>
      <c r="D159" s="13" t="s">
        <v>284</v>
      </c>
      <c r="E159" s="104">
        <v>1500000</v>
      </c>
      <c r="F159" s="31" t="s">
        <v>232</v>
      </c>
      <c r="G159" s="95">
        <v>6341</v>
      </c>
      <c r="H159" s="38" t="s">
        <v>285</v>
      </c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:32" ht="15.75" x14ac:dyDescent="0.25">
      <c r="A160" s="84" t="s">
        <v>442</v>
      </c>
      <c r="B160" s="9" t="s">
        <v>264</v>
      </c>
      <c r="C160" s="11" t="s">
        <v>286</v>
      </c>
      <c r="D160" s="13" t="s">
        <v>287</v>
      </c>
      <c r="E160" s="104">
        <v>420000</v>
      </c>
      <c r="F160" s="31" t="s">
        <v>232</v>
      </c>
      <c r="G160" s="95">
        <v>6341</v>
      </c>
      <c r="H160" s="38" t="s">
        <v>288</v>
      </c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1:32" ht="15.75" x14ac:dyDescent="0.25">
      <c r="A161" s="84" t="s">
        <v>443</v>
      </c>
      <c r="B161" s="9" t="s">
        <v>264</v>
      </c>
      <c r="C161" s="11" t="s">
        <v>274</v>
      </c>
      <c r="D161" s="13" t="s">
        <v>275</v>
      </c>
      <c r="E161" s="104">
        <v>475000</v>
      </c>
      <c r="F161" s="31" t="s">
        <v>232</v>
      </c>
      <c r="G161" s="95">
        <v>6341</v>
      </c>
      <c r="H161" s="38" t="s">
        <v>276</v>
      </c>
    </row>
    <row r="162" spans="1:32" ht="15.75" x14ac:dyDescent="0.25">
      <c r="A162" s="84" t="s">
        <v>444</v>
      </c>
      <c r="B162" s="9" t="s">
        <v>264</v>
      </c>
      <c r="C162" s="11" t="s">
        <v>277</v>
      </c>
      <c r="D162" s="13" t="s">
        <v>278</v>
      </c>
      <c r="E162" s="104">
        <v>870000</v>
      </c>
      <c r="F162" s="31" t="s">
        <v>232</v>
      </c>
      <c r="G162" s="95">
        <v>6341</v>
      </c>
      <c r="H162" s="38" t="s">
        <v>279</v>
      </c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1:32" ht="15.75" x14ac:dyDescent="0.25">
      <c r="A163" s="86" t="s">
        <v>451</v>
      </c>
      <c r="B163" s="9" t="s">
        <v>264</v>
      </c>
      <c r="C163" s="11" t="s">
        <v>292</v>
      </c>
      <c r="D163" s="23" t="s">
        <v>293</v>
      </c>
      <c r="E163" s="106">
        <v>750000</v>
      </c>
      <c r="F163" s="31" t="s">
        <v>232</v>
      </c>
      <c r="G163" s="95">
        <v>6341</v>
      </c>
      <c r="H163" s="39" t="s">
        <v>294</v>
      </c>
    </row>
    <row r="164" spans="1:32" ht="15.75" x14ac:dyDescent="0.25">
      <c r="A164" s="84" t="s">
        <v>445</v>
      </c>
      <c r="B164" s="9" t="s">
        <v>264</v>
      </c>
      <c r="C164" s="11" t="s">
        <v>280</v>
      </c>
      <c r="D164" s="13" t="s">
        <v>281</v>
      </c>
      <c r="E164" s="104">
        <v>170000</v>
      </c>
      <c r="F164" s="31" t="s">
        <v>232</v>
      </c>
      <c r="G164" s="95">
        <v>6341</v>
      </c>
      <c r="H164" s="38" t="s">
        <v>282</v>
      </c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1:32" ht="15.75" x14ac:dyDescent="0.25">
      <c r="A165" s="84" t="s">
        <v>446</v>
      </c>
      <c r="B165" s="9" t="s">
        <v>264</v>
      </c>
      <c r="C165" s="11" t="s">
        <v>271</v>
      </c>
      <c r="D165" s="11" t="s">
        <v>272</v>
      </c>
      <c r="E165" s="104">
        <v>140000</v>
      </c>
      <c r="F165" s="31" t="s">
        <v>232</v>
      </c>
      <c r="G165" s="95">
        <v>6341</v>
      </c>
      <c r="H165" s="38" t="s">
        <v>273</v>
      </c>
    </row>
    <row r="166" spans="1:32" ht="15.75" x14ac:dyDescent="0.25">
      <c r="A166" s="84" t="s">
        <v>447</v>
      </c>
      <c r="B166" s="9" t="s">
        <v>264</v>
      </c>
      <c r="C166" s="11" t="s">
        <v>289</v>
      </c>
      <c r="D166" s="13" t="s">
        <v>290</v>
      </c>
      <c r="E166" s="104">
        <v>200000</v>
      </c>
      <c r="F166" s="31" t="s">
        <v>232</v>
      </c>
      <c r="G166" s="95">
        <v>6341</v>
      </c>
      <c r="H166" s="38" t="s">
        <v>291</v>
      </c>
    </row>
    <row r="167" spans="1:32" s="161" customFormat="1" ht="15.75" x14ac:dyDescent="0.25">
      <c r="A167" s="222" t="s">
        <v>521</v>
      </c>
      <c r="B167" s="223"/>
      <c r="C167" s="223"/>
      <c r="D167" s="224"/>
      <c r="E167" s="210">
        <f>SUM(E148:E166)</f>
        <v>9900000</v>
      </c>
      <c r="F167" s="211"/>
      <c r="G167" s="211"/>
      <c r="H167" s="212"/>
    </row>
    <row r="168" spans="1:32" ht="15.75" x14ac:dyDescent="0.25">
      <c r="A168" s="87" t="s">
        <v>448</v>
      </c>
      <c r="B168" s="62" t="s">
        <v>264</v>
      </c>
      <c r="C168" s="107" t="s">
        <v>265</v>
      </c>
      <c r="D168" s="108" t="s">
        <v>266</v>
      </c>
      <c r="E168" s="109">
        <v>600000</v>
      </c>
      <c r="F168" s="64" t="s">
        <v>232</v>
      </c>
      <c r="G168" s="110">
        <v>6342</v>
      </c>
      <c r="H168" s="66" t="s">
        <v>267</v>
      </c>
    </row>
    <row r="169" spans="1:32" s="161" customFormat="1" ht="16.5" thickBot="1" x14ac:dyDescent="0.3">
      <c r="A169" s="228" t="s">
        <v>522</v>
      </c>
      <c r="B169" s="229"/>
      <c r="C169" s="229"/>
      <c r="D169" s="230"/>
      <c r="E169" s="225">
        <f>SUM(E168)</f>
        <v>600000</v>
      </c>
      <c r="F169" s="226"/>
      <c r="G169" s="226"/>
      <c r="H169" s="227"/>
    </row>
    <row r="170" spans="1:32" ht="31.5" customHeight="1" thickTop="1" thickBot="1" x14ac:dyDescent="0.3">
      <c r="A170" s="162" t="s">
        <v>343</v>
      </c>
      <c r="B170" s="163"/>
      <c r="C170" s="163"/>
      <c r="D170" s="164"/>
      <c r="E170" s="208">
        <f>E19+E66+E77+E109+E113+E133+E142+E145+E147+E167+E169</f>
        <v>31099299</v>
      </c>
      <c r="F170" s="208"/>
      <c r="G170" s="208"/>
      <c r="H170" s="209"/>
    </row>
    <row r="171" spans="1:32" ht="15.75" x14ac:dyDescent="0.25">
      <c r="C171" s="26"/>
      <c r="D171" s="26"/>
      <c r="E171" s="54"/>
    </row>
    <row r="175" spans="1:32" ht="15.75" x14ac:dyDescent="0.25">
      <c r="E175" s="2"/>
      <c r="F175" s="2"/>
      <c r="G175" s="2"/>
      <c r="J175" s="27"/>
    </row>
    <row r="179" spans="5:10" ht="18.75" x14ac:dyDescent="0.3">
      <c r="E179" s="2"/>
      <c r="F179" s="2"/>
      <c r="G179" s="2"/>
      <c r="J179" s="28"/>
    </row>
    <row r="185" spans="5:10" ht="15.75" thickBot="1" x14ac:dyDescent="0.3">
      <c r="E185" s="2"/>
      <c r="F185" s="2"/>
      <c r="G185" s="2"/>
    </row>
    <row r="186" spans="5:10" ht="19.5" thickBot="1" x14ac:dyDescent="0.35">
      <c r="E186" s="2"/>
      <c r="F186" s="2"/>
      <c r="G186" s="2"/>
      <c r="J186" s="29"/>
    </row>
  </sheetData>
  <sheetProtection password="C6E2" sheet="1" objects="1" scenarios="1"/>
  <sortState ref="A3:AF158">
    <sortCondition ref="G3:G158"/>
    <sortCondition ref="A3:A158"/>
  </sortState>
  <mergeCells count="30">
    <mergeCell ref="E66:H66"/>
    <mergeCell ref="A66:D66"/>
    <mergeCell ref="E19:H19"/>
    <mergeCell ref="A19:D19"/>
    <mergeCell ref="E169:H169"/>
    <mergeCell ref="A169:D169"/>
    <mergeCell ref="E167:H167"/>
    <mergeCell ref="E147:H147"/>
    <mergeCell ref="A147:D147"/>
    <mergeCell ref="E113:H113"/>
    <mergeCell ref="A113:D113"/>
    <mergeCell ref="E109:H109"/>
    <mergeCell ref="A109:D109"/>
    <mergeCell ref="E77:H77"/>
    <mergeCell ref="A77:D77"/>
    <mergeCell ref="A170:D170"/>
    <mergeCell ref="E170:H170"/>
    <mergeCell ref="E142:H142"/>
    <mergeCell ref="A142:D142"/>
    <mergeCell ref="E133:H133"/>
    <mergeCell ref="A133:D133"/>
    <mergeCell ref="E145:H145"/>
    <mergeCell ref="A145:D145"/>
    <mergeCell ref="A167:D167"/>
    <mergeCell ref="H1:H2"/>
    <mergeCell ref="A1:A2"/>
    <mergeCell ref="B1:B2"/>
    <mergeCell ref="C1:D1"/>
    <mergeCell ref="F1:F2"/>
    <mergeCell ref="G1:G2"/>
  </mergeCells>
  <pageMargins left="0.28999999999999998" right="0.26" top="0.47" bottom="0.33" header="0.3" footer="0.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workbookViewId="0">
      <selection activeCell="D5" sqref="D5"/>
    </sheetView>
  </sheetViews>
  <sheetFormatPr defaultRowHeight="15" x14ac:dyDescent="0.25"/>
  <cols>
    <col min="1" max="1" width="16.28515625" style="2" customWidth="1"/>
    <col min="2" max="2" width="4.5703125" style="2" customWidth="1"/>
    <col min="3" max="3" width="37.5703125" style="2" customWidth="1"/>
    <col min="4" max="4" width="52.42578125" style="2" customWidth="1"/>
    <col min="5" max="5" width="10.28515625" style="55" bestFit="1" customWidth="1"/>
    <col min="6" max="6" width="5.7109375" style="32" customWidth="1"/>
    <col min="7" max="7" width="5.7109375" style="25" bestFit="1" customWidth="1"/>
    <col min="8" max="8" width="9" style="2" bestFit="1" customWidth="1"/>
    <col min="9" max="9" width="11.7109375" style="2" customWidth="1"/>
    <col min="10" max="10" width="19.7109375" style="2" customWidth="1"/>
    <col min="11" max="11" width="9.140625" style="2"/>
    <col min="12" max="12" width="21.5703125" style="2" customWidth="1"/>
    <col min="13" max="16384" width="9.140625" style="2"/>
  </cols>
  <sheetData>
    <row r="1" spans="1:32" ht="25.5" customHeight="1" x14ac:dyDescent="0.25">
      <c r="A1" s="179" t="s">
        <v>0</v>
      </c>
      <c r="B1" s="169" t="s">
        <v>1</v>
      </c>
      <c r="C1" s="171" t="s">
        <v>341</v>
      </c>
      <c r="D1" s="172"/>
      <c r="E1" s="121" t="s">
        <v>2</v>
      </c>
      <c r="F1" s="173" t="s">
        <v>342</v>
      </c>
      <c r="G1" s="175" t="s">
        <v>3</v>
      </c>
      <c r="H1" s="177" t="s">
        <v>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0.25" customHeight="1" thickBot="1" x14ac:dyDescent="0.3">
      <c r="A2" s="180"/>
      <c r="B2" s="170"/>
      <c r="C2" s="111" t="s">
        <v>5</v>
      </c>
      <c r="D2" s="3" t="s">
        <v>6</v>
      </c>
      <c r="E2" s="122" t="s">
        <v>7</v>
      </c>
      <c r="F2" s="174"/>
      <c r="G2" s="176"/>
      <c r="H2" s="17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.5" thickTop="1" x14ac:dyDescent="0.25">
      <c r="A3" s="85" t="s">
        <v>344</v>
      </c>
      <c r="B3" s="5" t="s">
        <v>8</v>
      </c>
      <c r="C3" s="112" t="s">
        <v>43</v>
      </c>
      <c r="D3" s="41" t="s">
        <v>44</v>
      </c>
      <c r="E3" s="123">
        <v>58884</v>
      </c>
      <c r="F3" s="30" t="s">
        <v>11</v>
      </c>
      <c r="G3" s="8">
        <v>5213</v>
      </c>
      <c r="H3" s="56">
        <v>15061370</v>
      </c>
    </row>
    <row r="4" spans="1:32" ht="15.75" x14ac:dyDescent="0.25">
      <c r="A4" s="84" t="s">
        <v>394</v>
      </c>
      <c r="B4" s="9" t="s">
        <v>28</v>
      </c>
      <c r="C4" s="114" t="s">
        <v>295</v>
      </c>
      <c r="D4" s="11" t="s">
        <v>299</v>
      </c>
      <c r="E4" s="126">
        <v>280000</v>
      </c>
      <c r="F4" s="31" t="s">
        <v>11</v>
      </c>
      <c r="G4" s="12">
        <v>5222</v>
      </c>
      <c r="H4" s="38" t="s">
        <v>298</v>
      </c>
    </row>
    <row r="5" spans="1:32" ht="15.75" x14ac:dyDescent="0.25">
      <c r="A5" s="84" t="s">
        <v>395</v>
      </c>
      <c r="B5" s="9" t="s">
        <v>28</v>
      </c>
      <c r="C5" s="114" t="s">
        <v>295</v>
      </c>
      <c r="D5" s="11" t="s">
        <v>301</v>
      </c>
      <c r="E5" s="126">
        <v>100000</v>
      </c>
      <c r="F5" s="31" t="s">
        <v>11</v>
      </c>
      <c r="G5" s="12">
        <v>5222</v>
      </c>
      <c r="H5" s="38" t="s">
        <v>298</v>
      </c>
    </row>
    <row r="6" spans="1:32" ht="15.75" x14ac:dyDescent="0.25">
      <c r="A6" s="84" t="s">
        <v>396</v>
      </c>
      <c r="B6" s="9" t="s">
        <v>28</v>
      </c>
      <c r="C6" s="114" t="s">
        <v>295</v>
      </c>
      <c r="D6" s="11" t="s">
        <v>302</v>
      </c>
      <c r="E6" s="126">
        <v>50000</v>
      </c>
      <c r="F6" s="31" t="s">
        <v>11</v>
      </c>
      <c r="G6" s="12">
        <v>5222</v>
      </c>
      <c r="H6" s="38" t="s">
        <v>298</v>
      </c>
    </row>
    <row r="7" spans="1:32" ht="15.75" x14ac:dyDescent="0.25">
      <c r="A7" s="84" t="s">
        <v>397</v>
      </c>
      <c r="B7" s="9" t="s">
        <v>28</v>
      </c>
      <c r="C7" s="114" t="s">
        <v>295</v>
      </c>
      <c r="D7" s="11" t="s">
        <v>300</v>
      </c>
      <c r="E7" s="126">
        <v>120000</v>
      </c>
      <c r="F7" s="31" t="s">
        <v>11</v>
      </c>
      <c r="G7" s="12">
        <v>5222</v>
      </c>
      <c r="H7" s="38" t="s">
        <v>298</v>
      </c>
    </row>
    <row r="8" spans="1:32" ht="15.75" x14ac:dyDescent="0.25">
      <c r="A8" s="84" t="s">
        <v>398</v>
      </c>
      <c r="B8" s="9" t="s">
        <v>28</v>
      </c>
      <c r="C8" s="114" t="s">
        <v>295</v>
      </c>
      <c r="D8" s="13" t="s">
        <v>297</v>
      </c>
      <c r="E8" s="126">
        <v>400000</v>
      </c>
      <c r="F8" s="31" t="s">
        <v>11</v>
      </c>
      <c r="G8" s="12">
        <v>5222</v>
      </c>
      <c r="H8" s="38" t="s">
        <v>298</v>
      </c>
    </row>
    <row r="9" spans="1:32" ht="15.75" x14ac:dyDescent="0.25">
      <c r="A9" s="84" t="s">
        <v>399</v>
      </c>
      <c r="B9" s="9" t="s">
        <v>28</v>
      </c>
      <c r="C9" s="114" t="s">
        <v>295</v>
      </c>
      <c r="D9" s="13" t="s">
        <v>296</v>
      </c>
      <c r="E9" s="126">
        <v>200000</v>
      </c>
      <c r="F9" s="31" t="s">
        <v>11</v>
      </c>
      <c r="G9" s="12">
        <v>5222</v>
      </c>
      <c r="H9" s="37">
        <v>65401255</v>
      </c>
    </row>
    <row r="10" spans="1:32" ht="15.75" x14ac:dyDescent="0.25">
      <c r="A10" s="84" t="s">
        <v>401</v>
      </c>
      <c r="B10" s="9" t="s">
        <v>35</v>
      </c>
      <c r="C10" s="115" t="s">
        <v>295</v>
      </c>
      <c r="D10" s="13" t="s">
        <v>304</v>
      </c>
      <c r="E10" s="126">
        <v>280000</v>
      </c>
      <c r="F10" s="31" t="s">
        <v>11</v>
      </c>
      <c r="G10" s="12">
        <v>5222</v>
      </c>
      <c r="H10" s="37">
        <v>65401255</v>
      </c>
    </row>
    <row r="11" spans="1:32" ht="15.75" x14ac:dyDescent="0.25">
      <c r="A11" s="84" t="s">
        <v>402</v>
      </c>
      <c r="B11" s="9" t="s">
        <v>35</v>
      </c>
      <c r="C11" s="115" t="s">
        <v>295</v>
      </c>
      <c r="D11" s="13" t="s">
        <v>305</v>
      </c>
      <c r="E11" s="126">
        <v>270000</v>
      </c>
      <c r="F11" s="31" t="s">
        <v>11</v>
      </c>
      <c r="G11" s="12">
        <v>5222</v>
      </c>
      <c r="H11" s="37">
        <v>65401255</v>
      </c>
    </row>
    <row r="12" spans="1:32" ht="15.75" x14ac:dyDescent="0.25">
      <c r="A12" s="84" t="s">
        <v>403</v>
      </c>
      <c r="B12" s="9" t="s">
        <v>35</v>
      </c>
      <c r="C12" s="115" t="s">
        <v>295</v>
      </c>
      <c r="D12" s="24" t="s">
        <v>303</v>
      </c>
      <c r="E12" s="130">
        <v>240000</v>
      </c>
      <c r="F12" s="31" t="s">
        <v>11</v>
      </c>
      <c r="G12" s="12">
        <v>5222</v>
      </c>
      <c r="H12" s="39" t="s">
        <v>298</v>
      </c>
    </row>
    <row r="13" spans="1:32" ht="15.75" x14ac:dyDescent="0.25">
      <c r="A13" s="86" t="s">
        <v>477</v>
      </c>
      <c r="B13" s="9" t="s">
        <v>28</v>
      </c>
      <c r="C13" s="114" t="s">
        <v>306</v>
      </c>
      <c r="D13" s="13" t="s">
        <v>307</v>
      </c>
      <c r="E13" s="127">
        <v>100000</v>
      </c>
      <c r="F13" s="31" t="s">
        <v>11</v>
      </c>
      <c r="G13" s="12">
        <v>5222</v>
      </c>
      <c r="H13" s="38" t="s">
        <v>308</v>
      </c>
    </row>
    <row r="14" spans="1:32" ht="15.75" x14ac:dyDescent="0.25">
      <c r="A14" s="84" t="s">
        <v>430</v>
      </c>
      <c r="B14" s="9" t="s">
        <v>222</v>
      </c>
      <c r="C14" s="114" t="s">
        <v>309</v>
      </c>
      <c r="D14" s="11" t="s">
        <v>310</v>
      </c>
      <c r="E14" s="126">
        <v>1000000</v>
      </c>
      <c r="F14" s="31" t="s">
        <v>11</v>
      </c>
      <c r="G14" s="12">
        <v>5222</v>
      </c>
      <c r="H14" s="37">
        <v>72545879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ht="15.75" x14ac:dyDescent="0.25">
      <c r="A15" s="84" t="s">
        <v>449</v>
      </c>
      <c r="B15" s="19" t="s">
        <v>229</v>
      </c>
      <c r="C15" s="114" t="s">
        <v>230</v>
      </c>
      <c r="D15" s="11" t="s">
        <v>231</v>
      </c>
      <c r="E15" s="126">
        <v>500000</v>
      </c>
      <c r="F15" s="31" t="s">
        <v>232</v>
      </c>
      <c r="G15" s="12">
        <v>6313</v>
      </c>
      <c r="H15" s="38" t="s">
        <v>233</v>
      </c>
    </row>
    <row r="16" spans="1:32" ht="15.75" x14ac:dyDescent="0.25">
      <c r="A16" s="84" t="s">
        <v>358</v>
      </c>
      <c r="B16" s="10" t="s">
        <v>8</v>
      </c>
      <c r="C16" s="114" t="s">
        <v>45</v>
      </c>
      <c r="D16" s="13" t="s">
        <v>46</v>
      </c>
      <c r="E16" s="124">
        <v>81780</v>
      </c>
      <c r="F16" s="31" t="s">
        <v>11</v>
      </c>
      <c r="G16" s="12">
        <v>5213</v>
      </c>
      <c r="H16" s="57">
        <v>25843931</v>
      </c>
    </row>
    <row r="17" spans="1:32" ht="15.75" x14ac:dyDescent="0.25">
      <c r="A17" s="86" t="s">
        <v>492</v>
      </c>
      <c r="B17" s="9" t="s">
        <v>35</v>
      </c>
      <c r="C17" s="114" t="s">
        <v>152</v>
      </c>
      <c r="D17" s="18" t="s">
        <v>153</v>
      </c>
      <c r="E17" s="128">
        <v>25000</v>
      </c>
      <c r="F17" s="31" t="s">
        <v>11</v>
      </c>
      <c r="G17" s="12">
        <v>5222</v>
      </c>
      <c r="H17" s="37">
        <v>44991771</v>
      </c>
    </row>
    <row r="18" spans="1:32" ht="15.75" x14ac:dyDescent="0.25">
      <c r="A18" s="86" t="s">
        <v>478</v>
      </c>
      <c r="B18" s="9" t="s">
        <v>28</v>
      </c>
      <c r="C18" s="114" t="s">
        <v>311</v>
      </c>
      <c r="D18" s="13" t="s">
        <v>312</v>
      </c>
      <c r="E18" s="127">
        <v>100000</v>
      </c>
      <c r="F18" s="31" t="s">
        <v>11</v>
      </c>
      <c r="G18" s="12">
        <v>5222</v>
      </c>
      <c r="H18" s="37">
        <v>26995140</v>
      </c>
    </row>
    <row r="19" spans="1:32" ht="15.75" x14ac:dyDescent="0.25">
      <c r="A19" s="86" t="s">
        <v>493</v>
      </c>
      <c r="B19" s="9" t="s">
        <v>35</v>
      </c>
      <c r="C19" s="114" t="s">
        <v>311</v>
      </c>
      <c r="D19" s="18" t="s">
        <v>316</v>
      </c>
      <c r="E19" s="128">
        <v>150000</v>
      </c>
      <c r="F19" s="31" t="s">
        <v>11</v>
      </c>
      <c r="G19" s="12">
        <v>5222</v>
      </c>
      <c r="H19" s="37">
        <v>26995140</v>
      </c>
    </row>
    <row r="20" spans="1:32" ht="15.75" x14ac:dyDescent="0.25">
      <c r="A20" s="86" t="s">
        <v>494</v>
      </c>
      <c r="B20" s="9" t="s">
        <v>35</v>
      </c>
      <c r="C20" s="114" t="s">
        <v>311</v>
      </c>
      <c r="D20" s="18" t="s">
        <v>315</v>
      </c>
      <c r="E20" s="128">
        <v>100000</v>
      </c>
      <c r="F20" s="31" t="s">
        <v>11</v>
      </c>
      <c r="G20" s="12">
        <v>5222</v>
      </c>
      <c r="H20" s="37">
        <v>26995140</v>
      </c>
    </row>
    <row r="21" spans="1:32" ht="15.75" x14ac:dyDescent="0.25">
      <c r="A21" s="86" t="s">
        <v>495</v>
      </c>
      <c r="B21" s="9" t="s">
        <v>35</v>
      </c>
      <c r="C21" s="114" t="s">
        <v>311</v>
      </c>
      <c r="D21" s="18" t="s">
        <v>313</v>
      </c>
      <c r="E21" s="128">
        <v>100000</v>
      </c>
      <c r="F21" s="31" t="s">
        <v>11</v>
      </c>
      <c r="G21" s="12">
        <v>5222</v>
      </c>
      <c r="H21" s="38" t="s">
        <v>314</v>
      </c>
    </row>
    <row r="22" spans="1:32" ht="15.75" x14ac:dyDescent="0.25">
      <c r="A22" s="86" t="s">
        <v>457</v>
      </c>
      <c r="B22" s="9" t="s">
        <v>28</v>
      </c>
      <c r="C22" s="116" t="s">
        <v>317</v>
      </c>
      <c r="D22" s="13" t="s">
        <v>318</v>
      </c>
      <c r="E22" s="127">
        <v>100000</v>
      </c>
      <c r="F22" s="31" t="s">
        <v>11</v>
      </c>
      <c r="G22" s="12">
        <v>5222</v>
      </c>
      <c r="H22" s="37">
        <v>69058661</v>
      </c>
    </row>
    <row r="23" spans="1:32" ht="15.75" x14ac:dyDescent="0.25">
      <c r="A23" s="86" t="s">
        <v>464</v>
      </c>
      <c r="B23" s="9" t="s">
        <v>28</v>
      </c>
      <c r="C23" s="114" t="s">
        <v>319</v>
      </c>
      <c r="D23" s="13" t="s">
        <v>320</v>
      </c>
      <c r="E23" s="127">
        <v>100000</v>
      </c>
      <c r="F23" s="31" t="s">
        <v>11</v>
      </c>
      <c r="G23" s="12">
        <v>5222</v>
      </c>
      <c r="H23" s="37">
        <v>22835661</v>
      </c>
    </row>
    <row r="24" spans="1:32" ht="15.75" x14ac:dyDescent="0.25">
      <c r="A24" s="86" t="s">
        <v>486</v>
      </c>
      <c r="B24" s="9" t="s">
        <v>35</v>
      </c>
      <c r="C24" s="114" t="s">
        <v>319</v>
      </c>
      <c r="D24" s="18" t="s">
        <v>322</v>
      </c>
      <c r="E24" s="128">
        <v>100000</v>
      </c>
      <c r="F24" s="31" t="s">
        <v>11</v>
      </c>
      <c r="G24" s="12">
        <v>5222</v>
      </c>
      <c r="H24" s="37">
        <v>22835661</v>
      </c>
    </row>
    <row r="25" spans="1:32" ht="15.75" x14ac:dyDescent="0.25">
      <c r="A25" s="86" t="s">
        <v>487</v>
      </c>
      <c r="B25" s="9" t="s">
        <v>35</v>
      </c>
      <c r="C25" s="114" t="s">
        <v>319</v>
      </c>
      <c r="D25" s="18" t="s">
        <v>321</v>
      </c>
      <c r="E25" s="128">
        <v>280000</v>
      </c>
      <c r="F25" s="31" t="s">
        <v>11</v>
      </c>
      <c r="G25" s="12">
        <v>5222</v>
      </c>
      <c r="H25" s="37">
        <v>22835661</v>
      </c>
    </row>
    <row r="26" spans="1:32" ht="15.75" x14ac:dyDescent="0.25">
      <c r="A26" s="86" t="s">
        <v>488</v>
      </c>
      <c r="B26" s="9" t="s">
        <v>35</v>
      </c>
      <c r="C26" s="114" t="s">
        <v>323</v>
      </c>
      <c r="D26" s="18" t="s">
        <v>324</v>
      </c>
      <c r="E26" s="128">
        <v>300000</v>
      </c>
      <c r="F26" s="31" t="s">
        <v>11</v>
      </c>
      <c r="G26" s="12">
        <v>5332</v>
      </c>
      <c r="H26" s="37">
        <v>68407700</v>
      </c>
    </row>
    <row r="27" spans="1:32" ht="15.75" x14ac:dyDescent="0.25">
      <c r="A27" s="86" t="s">
        <v>452</v>
      </c>
      <c r="B27" s="17" t="s">
        <v>325</v>
      </c>
      <c r="C27" s="114" t="s">
        <v>323</v>
      </c>
      <c r="D27" s="18" t="s">
        <v>326</v>
      </c>
      <c r="E27" s="129">
        <v>198000</v>
      </c>
      <c r="F27" s="31" t="s">
        <v>11</v>
      </c>
      <c r="G27" s="12">
        <v>5332</v>
      </c>
      <c r="H27" s="37">
        <v>68407700</v>
      </c>
    </row>
    <row r="28" spans="1:32" ht="15.75" x14ac:dyDescent="0.25">
      <c r="A28" s="86" t="s">
        <v>470</v>
      </c>
      <c r="B28" s="9" t="s">
        <v>28</v>
      </c>
      <c r="C28" s="114" t="s">
        <v>327</v>
      </c>
      <c r="D28" s="23" t="s">
        <v>328</v>
      </c>
      <c r="E28" s="129">
        <v>50000</v>
      </c>
      <c r="F28" s="31" t="s">
        <v>11</v>
      </c>
      <c r="G28" s="12">
        <v>5213</v>
      </c>
      <c r="H28" s="37">
        <v>25833901</v>
      </c>
    </row>
    <row r="29" spans="1:32" ht="15.75" x14ac:dyDescent="0.25">
      <c r="A29" s="84" t="s">
        <v>384</v>
      </c>
      <c r="B29" s="10" t="s">
        <v>8</v>
      </c>
      <c r="C29" s="115" t="s">
        <v>47</v>
      </c>
      <c r="D29" s="13" t="s">
        <v>48</v>
      </c>
      <c r="E29" s="124">
        <v>148188</v>
      </c>
      <c r="F29" s="31" t="s">
        <v>11</v>
      </c>
      <c r="G29" s="12">
        <v>5213</v>
      </c>
      <c r="H29" s="37">
        <v>41539656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ht="15.75" x14ac:dyDescent="0.25">
      <c r="A30" s="84" t="s">
        <v>372</v>
      </c>
      <c r="B30" s="10" t="s">
        <v>8</v>
      </c>
      <c r="C30" s="114" t="s">
        <v>49</v>
      </c>
      <c r="D30" s="11" t="s">
        <v>50</v>
      </c>
      <c r="E30" s="124">
        <v>109100</v>
      </c>
      <c r="F30" s="31" t="s">
        <v>11</v>
      </c>
      <c r="G30" s="12">
        <v>5213</v>
      </c>
      <c r="H30" s="57">
        <v>27775518</v>
      </c>
    </row>
    <row r="31" spans="1:32" ht="15.75" x14ac:dyDescent="0.25">
      <c r="A31" s="84" t="s">
        <v>354</v>
      </c>
      <c r="B31" s="10" t="s">
        <v>8</v>
      </c>
      <c r="C31" s="114" t="s">
        <v>51</v>
      </c>
      <c r="D31" s="13" t="s">
        <v>52</v>
      </c>
      <c r="E31" s="124">
        <v>99720</v>
      </c>
      <c r="F31" s="31" t="s">
        <v>11</v>
      </c>
      <c r="G31" s="12">
        <v>5213</v>
      </c>
      <c r="H31" s="57">
        <v>29091039</v>
      </c>
    </row>
    <row r="32" spans="1:32" ht="15.75" x14ac:dyDescent="0.25">
      <c r="A32" s="84" t="s">
        <v>349</v>
      </c>
      <c r="B32" s="10" t="s">
        <v>8</v>
      </c>
      <c r="C32" s="114" t="s">
        <v>141</v>
      </c>
      <c r="D32" s="13" t="s">
        <v>143</v>
      </c>
      <c r="E32" s="124">
        <v>229500</v>
      </c>
      <c r="F32" s="31" t="s">
        <v>11</v>
      </c>
      <c r="G32" s="12">
        <v>5222</v>
      </c>
      <c r="H32" s="57">
        <v>45250553</v>
      </c>
    </row>
    <row r="33" spans="1:32" ht="15.75" x14ac:dyDescent="0.25">
      <c r="A33" s="84" t="s">
        <v>393</v>
      </c>
      <c r="B33" s="10" t="s">
        <v>8</v>
      </c>
      <c r="C33" s="114" t="s">
        <v>141</v>
      </c>
      <c r="D33" s="13" t="s">
        <v>142</v>
      </c>
      <c r="E33" s="124">
        <v>96050</v>
      </c>
      <c r="F33" s="31" t="s">
        <v>11</v>
      </c>
      <c r="G33" s="15">
        <v>5222</v>
      </c>
      <c r="H33" s="37">
        <v>45250553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 ht="15.75" x14ac:dyDescent="0.25">
      <c r="A34" s="86" t="s">
        <v>472</v>
      </c>
      <c r="B34" s="9" t="s">
        <v>28</v>
      </c>
      <c r="C34" s="114" t="s">
        <v>141</v>
      </c>
      <c r="D34" s="13" t="s">
        <v>150</v>
      </c>
      <c r="E34" s="127">
        <v>70000</v>
      </c>
      <c r="F34" s="31" t="s">
        <v>11</v>
      </c>
      <c r="G34" s="12">
        <v>5222</v>
      </c>
      <c r="H34" s="37" t="s">
        <v>151</v>
      </c>
    </row>
    <row r="35" spans="1:32" ht="15.75" x14ac:dyDescent="0.25">
      <c r="A35" s="84" t="s">
        <v>360</v>
      </c>
      <c r="B35" s="10" t="s">
        <v>8</v>
      </c>
      <c r="C35" s="114" t="s">
        <v>141</v>
      </c>
      <c r="D35" s="13" t="s">
        <v>140</v>
      </c>
      <c r="E35" s="124">
        <v>133750</v>
      </c>
      <c r="F35" s="31" t="s">
        <v>11</v>
      </c>
      <c r="G35" s="12">
        <v>5222</v>
      </c>
      <c r="H35" s="57">
        <v>45250553</v>
      </c>
    </row>
    <row r="36" spans="1:32" ht="15.75" x14ac:dyDescent="0.25">
      <c r="A36" s="86" t="s">
        <v>469</v>
      </c>
      <c r="B36" s="9" t="s">
        <v>28</v>
      </c>
      <c r="C36" s="116" t="s">
        <v>103</v>
      </c>
      <c r="D36" s="18" t="s">
        <v>104</v>
      </c>
      <c r="E36" s="128">
        <v>200000</v>
      </c>
      <c r="F36" s="31" t="s">
        <v>11</v>
      </c>
      <c r="G36" s="12">
        <v>5213</v>
      </c>
      <c r="H36" s="37">
        <v>44015844</v>
      </c>
    </row>
    <row r="37" spans="1:32" ht="15.75" x14ac:dyDescent="0.25">
      <c r="A37" s="84" t="s">
        <v>391</v>
      </c>
      <c r="B37" s="10" t="s">
        <v>8</v>
      </c>
      <c r="C37" s="114" t="s">
        <v>156</v>
      </c>
      <c r="D37" s="13" t="s">
        <v>157</v>
      </c>
      <c r="E37" s="124">
        <v>189000</v>
      </c>
      <c r="F37" s="31" t="s">
        <v>11</v>
      </c>
      <c r="G37" s="15">
        <v>5229</v>
      </c>
      <c r="H37" s="37">
        <v>70938334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ht="15.75" x14ac:dyDescent="0.25">
      <c r="A38" s="84" t="s">
        <v>378</v>
      </c>
      <c r="B38" s="10" t="s">
        <v>8</v>
      </c>
      <c r="C38" s="114" t="s">
        <v>55</v>
      </c>
      <c r="D38" s="11" t="s">
        <v>56</v>
      </c>
      <c r="E38" s="124">
        <v>243240</v>
      </c>
      <c r="F38" s="31" t="s">
        <v>11</v>
      </c>
      <c r="G38" s="12">
        <v>5213</v>
      </c>
      <c r="H38" s="37">
        <v>28496396</v>
      </c>
    </row>
    <row r="39" spans="1:32" ht="15.75" x14ac:dyDescent="0.25">
      <c r="A39" s="84" t="s">
        <v>363</v>
      </c>
      <c r="B39" s="10" t="s">
        <v>8</v>
      </c>
      <c r="C39" s="114" t="s">
        <v>41</v>
      </c>
      <c r="D39" s="13" t="s">
        <v>42</v>
      </c>
      <c r="E39" s="124">
        <v>119088</v>
      </c>
      <c r="F39" s="31" t="s">
        <v>11</v>
      </c>
      <c r="G39" s="12">
        <v>5213</v>
      </c>
      <c r="H39" s="57">
        <v>28637496</v>
      </c>
    </row>
    <row r="40" spans="1:32" ht="15.75" x14ac:dyDescent="0.25">
      <c r="A40" s="84" t="s">
        <v>366</v>
      </c>
      <c r="B40" s="10" t="s">
        <v>8</v>
      </c>
      <c r="C40" s="114" t="s">
        <v>57</v>
      </c>
      <c r="D40" s="13" t="s">
        <v>58</v>
      </c>
      <c r="E40" s="124">
        <v>87060</v>
      </c>
      <c r="F40" s="31" t="s">
        <v>11</v>
      </c>
      <c r="G40" s="12">
        <v>5213</v>
      </c>
      <c r="H40" s="57">
        <v>25876163</v>
      </c>
    </row>
    <row r="41" spans="1:32" ht="15.75" x14ac:dyDescent="0.25">
      <c r="A41" s="84" t="s">
        <v>388</v>
      </c>
      <c r="B41" s="10" t="s">
        <v>8</v>
      </c>
      <c r="C41" s="114" t="s">
        <v>59</v>
      </c>
      <c r="D41" s="11" t="s">
        <v>60</v>
      </c>
      <c r="E41" s="124">
        <v>89250</v>
      </c>
      <c r="F41" s="31" t="s">
        <v>11</v>
      </c>
      <c r="G41" s="12">
        <v>5213</v>
      </c>
      <c r="H41" s="37">
        <v>29054672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 ht="15.75" x14ac:dyDescent="0.25">
      <c r="A42" s="86" t="s">
        <v>465</v>
      </c>
      <c r="B42" s="9" t="s">
        <v>28</v>
      </c>
      <c r="C42" s="114" t="s">
        <v>59</v>
      </c>
      <c r="D42" s="13" t="s">
        <v>105</v>
      </c>
      <c r="E42" s="127">
        <v>50000</v>
      </c>
      <c r="F42" s="31" t="s">
        <v>11</v>
      </c>
      <c r="G42" s="12">
        <v>5213</v>
      </c>
      <c r="H42" s="37">
        <v>29054672</v>
      </c>
    </row>
    <row r="43" spans="1:32" s="16" customFormat="1" ht="15.75" x14ac:dyDescent="0.25">
      <c r="A43" s="84" t="s">
        <v>404</v>
      </c>
      <c r="B43" s="9" t="s">
        <v>35</v>
      </c>
      <c r="C43" s="114" t="s">
        <v>59</v>
      </c>
      <c r="D43" s="11" t="s">
        <v>108</v>
      </c>
      <c r="E43" s="126">
        <v>150000</v>
      </c>
      <c r="F43" s="31" t="s">
        <v>11</v>
      </c>
      <c r="G43" s="12">
        <v>5213</v>
      </c>
      <c r="H43" s="37">
        <v>29054672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s="16" customFormat="1" ht="15.75" x14ac:dyDescent="0.25">
      <c r="A44" s="84" t="s">
        <v>405</v>
      </c>
      <c r="B44" s="9" t="s">
        <v>35</v>
      </c>
      <c r="C44" s="114" t="s">
        <v>59</v>
      </c>
      <c r="D44" s="11" t="s">
        <v>107</v>
      </c>
      <c r="E44" s="126">
        <v>150000</v>
      </c>
      <c r="F44" s="31" t="s">
        <v>11</v>
      </c>
      <c r="G44" s="12">
        <v>5213</v>
      </c>
      <c r="H44" s="37">
        <v>29054672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16" customFormat="1" ht="15.75" x14ac:dyDescent="0.25">
      <c r="A45" s="84" t="s">
        <v>406</v>
      </c>
      <c r="B45" s="9" t="s">
        <v>35</v>
      </c>
      <c r="C45" s="114" t="s">
        <v>59</v>
      </c>
      <c r="D45" s="11" t="s">
        <v>106</v>
      </c>
      <c r="E45" s="126">
        <v>250000</v>
      </c>
      <c r="F45" s="31" t="s">
        <v>11</v>
      </c>
      <c r="G45" s="12">
        <v>5213</v>
      </c>
      <c r="H45" s="37">
        <v>29054672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16" customFormat="1" ht="15.75" x14ac:dyDescent="0.25">
      <c r="A46" s="84" t="s">
        <v>379</v>
      </c>
      <c r="B46" s="10" t="s">
        <v>8</v>
      </c>
      <c r="C46" s="114" t="s">
        <v>53</v>
      </c>
      <c r="D46" s="11" t="s">
        <v>54</v>
      </c>
      <c r="E46" s="124">
        <v>12000</v>
      </c>
      <c r="F46" s="31" t="s">
        <v>11</v>
      </c>
      <c r="G46" s="12">
        <v>5213</v>
      </c>
      <c r="H46" s="37">
        <v>25551132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16" customFormat="1" ht="15.75" x14ac:dyDescent="0.25">
      <c r="A47" s="86" t="s">
        <v>497</v>
      </c>
      <c r="B47" s="9" t="s">
        <v>35</v>
      </c>
      <c r="C47" s="114" t="s">
        <v>53</v>
      </c>
      <c r="D47" s="18" t="s">
        <v>111</v>
      </c>
      <c r="E47" s="128">
        <v>200000</v>
      </c>
      <c r="F47" s="31" t="s">
        <v>11</v>
      </c>
      <c r="G47" s="12">
        <v>5213</v>
      </c>
      <c r="H47" s="37">
        <v>25551132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16" customFormat="1" ht="15.75" x14ac:dyDescent="0.25">
      <c r="A48" s="84" t="s">
        <v>375</v>
      </c>
      <c r="B48" s="10" t="s">
        <v>8</v>
      </c>
      <c r="C48" s="114" t="s">
        <v>144</v>
      </c>
      <c r="D48" s="11" t="s">
        <v>145</v>
      </c>
      <c r="E48" s="124">
        <v>300000</v>
      </c>
      <c r="F48" s="31" t="s">
        <v>11</v>
      </c>
      <c r="G48" s="12">
        <v>5222</v>
      </c>
      <c r="H48" s="37">
        <v>68550375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s="16" customFormat="1" ht="15.75" x14ac:dyDescent="0.25">
      <c r="A49" s="86" t="s">
        <v>473</v>
      </c>
      <c r="B49" s="9" t="s">
        <v>28</v>
      </c>
      <c r="C49" s="114" t="s">
        <v>100</v>
      </c>
      <c r="D49" s="13" t="s">
        <v>101</v>
      </c>
      <c r="E49" s="127">
        <v>100000</v>
      </c>
      <c r="F49" s="31" t="s">
        <v>11</v>
      </c>
      <c r="G49" s="12">
        <v>5213</v>
      </c>
      <c r="H49" s="37">
        <v>28062868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s="16" customFormat="1" ht="15.75" x14ac:dyDescent="0.25">
      <c r="A50" s="84" t="s">
        <v>351</v>
      </c>
      <c r="B50" s="10" t="s">
        <v>8</v>
      </c>
      <c r="C50" s="114" t="s">
        <v>146</v>
      </c>
      <c r="D50" s="13" t="s">
        <v>147</v>
      </c>
      <c r="E50" s="124">
        <v>104724</v>
      </c>
      <c r="F50" s="31" t="s">
        <v>11</v>
      </c>
      <c r="G50" s="12">
        <v>5222</v>
      </c>
      <c r="H50" s="57">
        <v>26612038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s="16" customFormat="1" ht="15.75" x14ac:dyDescent="0.25">
      <c r="A51" s="86" t="s">
        <v>491</v>
      </c>
      <c r="B51" s="9" t="s">
        <v>35</v>
      </c>
      <c r="C51" s="114" t="s">
        <v>154</v>
      </c>
      <c r="D51" s="18" t="s">
        <v>155</v>
      </c>
      <c r="E51" s="128">
        <v>100000</v>
      </c>
      <c r="F51" s="31" t="s">
        <v>11</v>
      </c>
      <c r="G51" s="12">
        <v>5222</v>
      </c>
      <c r="H51" s="37">
        <v>26641798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s="16" customFormat="1" ht="15.75" x14ac:dyDescent="0.25">
      <c r="A52" s="86" t="s">
        <v>455</v>
      </c>
      <c r="B52" s="9" t="s">
        <v>28</v>
      </c>
      <c r="C52" s="116" t="s">
        <v>96</v>
      </c>
      <c r="D52" s="13" t="s">
        <v>102</v>
      </c>
      <c r="E52" s="127">
        <v>58000</v>
      </c>
      <c r="F52" s="31" t="s">
        <v>11</v>
      </c>
      <c r="G52" s="12">
        <v>5213</v>
      </c>
      <c r="H52" s="37">
        <v>61503240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s="16" customFormat="1" ht="15.75" x14ac:dyDescent="0.25">
      <c r="A53" s="86" t="s">
        <v>456</v>
      </c>
      <c r="B53" s="9" t="s">
        <v>28</v>
      </c>
      <c r="C53" s="116" t="s">
        <v>96</v>
      </c>
      <c r="D53" s="13" t="s">
        <v>97</v>
      </c>
      <c r="E53" s="127">
        <v>40000</v>
      </c>
      <c r="F53" s="31" t="s">
        <v>11</v>
      </c>
      <c r="G53" s="12">
        <v>5213</v>
      </c>
      <c r="H53" s="37">
        <v>61503240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s="16" customFormat="1" ht="15.75" x14ac:dyDescent="0.25">
      <c r="A54" s="86" t="s">
        <v>485</v>
      </c>
      <c r="B54" s="9" t="s">
        <v>35</v>
      </c>
      <c r="C54" s="114" t="s">
        <v>96</v>
      </c>
      <c r="D54" s="18" t="s">
        <v>119</v>
      </c>
      <c r="E54" s="128">
        <v>200000</v>
      </c>
      <c r="F54" s="31" t="s">
        <v>11</v>
      </c>
      <c r="G54" s="12">
        <v>5213</v>
      </c>
      <c r="H54" s="37">
        <v>61503240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s="16" customFormat="1" ht="15.75" x14ac:dyDescent="0.25">
      <c r="A55" s="84" t="s">
        <v>368</v>
      </c>
      <c r="B55" s="10" t="s">
        <v>8</v>
      </c>
      <c r="C55" s="114" t="s">
        <v>61</v>
      </c>
      <c r="D55" s="11" t="s">
        <v>62</v>
      </c>
      <c r="E55" s="124">
        <v>105528</v>
      </c>
      <c r="F55" s="31" t="s">
        <v>11</v>
      </c>
      <c r="G55" s="12">
        <v>5213</v>
      </c>
      <c r="H55" s="57">
        <v>61503240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s="16" customFormat="1" ht="15.75" x14ac:dyDescent="0.25">
      <c r="A56" s="84" t="s">
        <v>389</v>
      </c>
      <c r="B56" s="10" t="s">
        <v>8</v>
      </c>
      <c r="C56" s="114" t="s">
        <v>61</v>
      </c>
      <c r="D56" s="11" t="s">
        <v>63</v>
      </c>
      <c r="E56" s="124">
        <v>111375</v>
      </c>
      <c r="F56" s="31" t="s">
        <v>11</v>
      </c>
      <c r="G56" s="12">
        <v>5213</v>
      </c>
      <c r="H56" s="38" t="s">
        <v>64</v>
      </c>
    </row>
    <row r="57" spans="1:32" s="16" customFormat="1" ht="15.75" x14ac:dyDescent="0.25">
      <c r="A57" s="84" t="s">
        <v>367</v>
      </c>
      <c r="B57" s="10" t="s">
        <v>8</v>
      </c>
      <c r="C57" s="114" t="s">
        <v>65</v>
      </c>
      <c r="D57" s="13" t="s">
        <v>66</v>
      </c>
      <c r="E57" s="124">
        <v>63900</v>
      </c>
      <c r="F57" s="31" t="s">
        <v>11</v>
      </c>
      <c r="G57" s="12">
        <v>5213</v>
      </c>
      <c r="H57" s="57">
        <v>28344863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s="16" customFormat="1" ht="15.75" x14ac:dyDescent="0.25">
      <c r="A58" s="84" t="s">
        <v>380</v>
      </c>
      <c r="B58" s="10" t="s">
        <v>8</v>
      </c>
      <c r="C58" s="114" t="s">
        <v>67</v>
      </c>
      <c r="D58" s="11" t="s">
        <v>68</v>
      </c>
      <c r="E58" s="124">
        <v>37788</v>
      </c>
      <c r="F58" s="31" t="s">
        <v>11</v>
      </c>
      <c r="G58" s="12">
        <v>5213</v>
      </c>
      <c r="H58" s="37">
        <v>27835090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s="16" customFormat="1" ht="15.75" x14ac:dyDescent="0.25">
      <c r="A59" s="86" t="s">
        <v>479</v>
      </c>
      <c r="B59" s="9" t="s">
        <v>35</v>
      </c>
      <c r="C59" s="116" t="s">
        <v>109</v>
      </c>
      <c r="D59" s="18" t="s">
        <v>110</v>
      </c>
      <c r="E59" s="128">
        <v>100000</v>
      </c>
      <c r="F59" s="31" t="s">
        <v>11</v>
      </c>
      <c r="G59" s="12">
        <v>5213</v>
      </c>
      <c r="H59" s="37">
        <v>61506192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s="16" customFormat="1" ht="15.75" x14ac:dyDescent="0.25">
      <c r="A60" s="84" t="s">
        <v>453</v>
      </c>
      <c r="B60" s="9" t="s">
        <v>120</v>
      </c>
      <c r="C60" s="117" t="s">
        <v>329</v>
      </c>
      <c r="D60" s="20" t="s">
        <v>330</v>
      </c>
      <c r="E60" s="126">
        <v>100000</v>
      </c>
      <c r="F60" s="31" t="s">
        <v>11</v>
      </c>
      <c r="G60" s="12">
        <v>5321</v>
      </c>
      <c r="H60" s="38" t="s">
        <v>511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s="16" customFormat="1" ht="15.75" x14ac:dyDescent="0.25">
      <c r="A61" s="84" t="s">
        <v>382</v>
      </c>
      <c r="B61" s="10" t="s">
        <v>8</v>
      </c>
      <c r="C61" s="114" t="s">
        <v>123</v>
      </c>
      <c r="D61" s="11" t="s">
        <v>124</v>
      </c>
      <c r="E61" s="124">
        <v>76020</v>
      </c>
      <c r="F61" s="31" t="s">
        <v>11</v>
      </c>
      <c r="G61" s="12">
        <v>5221</v>
      </c>
      <c r="H61" s="37">
        <v>27522059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s="16" customFormat="1" ht="15.75" x14ac:dyDescent="0.25">
      <c r="A62" s="84" t="s">
        <v>353</v>
      </c>
      <c r="B62" s="10" t="s">
        <v>8</v>
      </c>
      <c r="C62" s="114" t="s">
        <v>9</v>
      </c>
      <c r="D62" s="13" t="s">
        <v>10</v>
      </c>
      <c r="E62" s="124">
        <v>83760</v>
      </c>
      <c r="F62" s="31" t="s">
        <v>11</v>
      </c>
      <c r="G62" s="12">
        <v>5212</v>
      </c>
      <c r="H62" s="57">
        <v>13509071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s="16" customFormat="1" ht="15.75" x14ac:dyDescent="0.25">
      <c r="A63" s="84" t="s">
        <v>357</v>
      </c>
      <c r="B63" s="10" t="s">
        <v>8</v>
      </c>
      <c r="C63" s="114" t="s">
        <v>14</v>
      </c>
      <c r="D63" s="13" t="s">
        <v>15</v>
      </c>
      <c r="E63" s="124">
        <v>175440</v>
      </c>
      <c r="F63" s="31" t="s">
        <v>11</v>
      </c>
      <c r="G63" s="12">
        <v>5212</v>
      </c>
      <c r="H63" s="57">
        <v>60312114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s="16" customFormat="1" ht="15.75" x14ac:dyDescent="0.25">
      <c r="A64" s="86" t="s">
        <v>466</v>
      </c>
      <c r="B64" s="9" t="s">
        <v>28</v>
      </c>
      <c r="C64" s="114" t="s">
        <v>29</v>
      </c>
      <c r="D64" s="13" t="s">
        <v>30</v>
      </c>
      <c r="E64" s="127">
        <v>240000</v>
      </c>
      <c r="F64" s="31" t="s">
        <v>11</v>
      </c>
      <c r="G64" s="12">
        <v>5212</v>
      </c>
      <c r="H64" s="37">
        <v>11232994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s="16" customFormat="1" ht="15.75" x14ac:dyDescent="0.25">
      <c r="A65" s="86" t="s">
        <v>471</v>
      </c>
      <c r="B65" s="9" t="s">
        <v>28</v>
      </c>
      <c r="C65" s="114" t="s">
        <v>29</v>
      </c>
      <c r="D65" s="13" t="s">
        <v>31</v>
      </c>
      <c r="E65" s="127">
        <v>100000</v>
      </c>
      <c r="F65" s="31" t="s">
        <v>11</v>
      </c>
      <c r="G65" s="12">
        <v>5212</v>
      </c>
      <c r="H65" s="37">
        <v>11232994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x14ac:dyDescent="0.25">
      <c r="A66" s="86" t="s">
        <v>489</v>
      </c>
      <c r="B66" s="9" t="s">
        <v>35</v>
      </c>
      <c r="C66" s="114" t="s">
        <v>29</v>
      </c>
      <c r="D66" s="18" t="s">
        <v>38</v>
      </c>
      <c r="E66" s="128">
        <v>300000</v>
      </c>
      <c r="F66" s="31" t="s">
        <v>11</v>
      </c>
      <c r="G66" s="12">
        <v>5212</v>
      </c>
      <c r="H66" s="37">
        <v>11232994</v>
      </c>
    </row>
    <row r="67" spans="1:32" ht="15.75" x14ac:dyDescent="0.25">
      <c r="A67" s="84" t="s">
        <v>385</v>
      </c>
      <c r="B67" s="10" t="s">
        <v>8</v>
      </c>
      <c r="C67" s="114" t="s">
        <v>26</v>
      </c>
      <c r="D67" s="11" t="s">
        <v>27</v>
      </c>
      <c r="E67" s="124">
        <v>119913</v>
      </c>
      <c r="F67" s="31" t="s">
        <v>11</v>
      </c>
      <c r="G67" s="15">
        <v>5212</v>
      </c>
      <c r="H67" s="37">
        <v>68425546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 ht="15.75" x14ac:dyDescent="0.25">
      <c r="A68" s="84" t="s">
        <v>390</v>
      </c>
      <c r="B68" s="10" t="s">
        <v>8</v>
      </c>
      <c r="C68" s="114" t="s">
        <v>24</v>
      </c>
      <c r="D68" s="13" t="s">
        <v>25</v>
      </c>
      <c r="E68" s="124">
        <v>72612</v>
      </c>
      <c r="F68" s="31" t="s">
        <v>11</v>
      </c>
      <c r="G68" s="15">
        <v>5212</v>
      </c>
      <c r="H68" s="37">
        <v>71696156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ht="15.75" x14ac:dyDescent="0.25">
      <c r="A69" s="84" t="s">
        <v>355</v>
      </c>
      <c r="B69" s="10" t="s">
        <v>8</v>
      </c>
      <c r="C69" s="114" t="s">
        <v>20</v>
      </c>
      <c r="D69" s="13" t="s">
        <v>21</v>
      </c>
      <c r="E69" s="124">
        <v>85080</v>
      </c>
      <c r="F69" s="31" t="s">
        <v>11</v>
      </c>
      <c r="G69" s="12">
        <v>5212</v>
      </c>
      <c r="H69" s="57">
        <v>48389901</v>
      </c>
    </row>
    <row r="70" spans="1:32" ht="15.75" x14ac:dyDescent="0.25">
      <c r="A70" s="84" t="s">
        <v>400</v>
      </c>
      <c r="B70" s="9" t="s">
        <v>28</v>
      </c>
      <c r="C70" s="114" t="s">
        <v>131</v>
      </c>
      <c r="D70" s="11" t="s">
        <v>132</v>
      </c>
      <c r="E70" s="126">
        <v>145000</v>
      </c>
      <c r="F70" s="31" t="s">
        <v>11</v>
      </c>
      <c r="G70" s="12">
        <v>5221</v>
      </c>
      <c r="H70" s="37">
        <v>24125628</v>
      </c>
    </row>
    <row r="71" spans="1:32" ht="15.75" x14ac:dyDescent="0.25">
      <c r="A71" s="84" t="s">
        <v>407</v>
      </c>
      <c r="B71" s="9" t="s">
        <v>35</v>
      </c>
      <c r="C71" s="115" t="s">
        <v>131</v>
      </c>
      <c r="D71" s="13" t="s">
        <v>137</v>
      </c>
      <c r="E71" s="126">
        <v>300000</v>
      </c>
      <c r="F71" s="31" t="s">
        <v>11</v>
      </c>
      <c r="G71" s="12">
        <v>5221</v>
      </c>
      <c r="H71" s="37">
        <v>24125628</v>
      </c>
    </row>
    <row r="72" spans="1:32" ht="15.75" x14ac:dyDescent="0.25">
      <c r="A72" s="84" t="s">
        <v>370</v>
      </c>
      <c r="B72" s="10" t="s">
        <v>8</v>
      </c>
      <c r="C72" s="114" t="s">
        <v>69</v>
      </c>
      <c r="D72" s="11" t="s">
        <v>70</v>
      </c>
      <c r="E72" s="124">
        <v>62580</v>
      </c>
      <c r="F72" s="31" t="s">
        <v>11</v>
      </c>
      <c r="G72" s="12">
        <v>5213</v>
      </c>
      <c r="H72" s="57">
        <v>27797431</v>
      </c>
    </row>
    <row r="73" spans="1:32" ht="15.75" x14ac:dyDescent="0.25">
      <c r="A73" s="86" t="s">
        <v>460</v>
      </c>
      <c r="B73" s="9" t="s">
        <v>28</v>
      </c>
      <c r="C73" s="114" t="s">
        <v>98</v>
      </c>
      <c r="D73" s="13" t="s">
        <v>99</v>
      </c>
      <c r="E73" s="127">
        <v>50000</v>
      </c>
      <c r="F73" s="31" t="s">
        <v>11</v>
      </c>
      <c r="G73" s="12">
        <v>5213</v>
      </c>
      <c r="H73" s="38">
        <v>25873261</v>
      </c>
    </row>
    <row r="74" spans="1:32" ht="15.75" x14ac:dyDescent="0.25">
      <c r="A74" s="84" t="s">
        <v>383</v>
      </c>
      <c r="B74" s="10" t="s">
        <v>8</v>
      </c>
      <c r="C74" s="114" t="s">
        <v>71</v>
      </c>
      <c r="D74" s="11" t="s">
        <v>72</v>
      </c>
      <c r="E74" s="124">
        <v>137100</v>
      </c>
      <c r="F74" s="31" t="s">
        <v>11</v>
      </c>
      <c r="G74" s="12">
        <v>5213</v>
      </c>
      <c r="H74" s="37">
        <v>25323601</v>
      </c>
    </row>
    <row r="75" spans="1:32" ht="15.75" x14ac:dyDescent="0.25">
      <c r="A75" s="84" t="s">
        <v>352</v>
      </c>
      <c r="B75" s="10" t="s">
        <v>8</v>
      </c>
      <c r="C75" s="114" t="s">
        <v>73</v>
      </c>
      <c r="D75" s="13" t="s">
        <v>74</v>
      </c>
      <c r="E75" s="124">
        <v>137592</v>
      </c>
      <c r="F75" s="31" t="s">
        <v>11</v>
      </c>
      <c r="G75" s="12">
        <v>5213</v>
      </c>
      <c r="H75" s="57">
        <v>27535509</v>
      </c>
    </row>
    <row r="76" spans="1:32" ht="15.75" x14ac:dyDescent="0.25">
      <c r="A76" s="84" t="s">
        <v>373</v>
      </c>
      <c r="B76" s="10" t="s">
        <v>8</v>
      </c>
      <c r="C76" s="114" t="s">
        <v>75</v>
      </c>
      <c r="D76" s="11" t="s">
        <v>76</v>
      </c>
      <c r="E76" s="124">
        <v>110188</v>
      </c>
      <c r="F76" s="31" t="s">
        <v>11</v>
      </c>
      <c r="G76" s="12">
        <v>5213</v>
      </c>
      <c r="H76" s="57">
        <v>47539801</v>
      </c>
    </row>
    <row r="77" spans="1:32" ht="15.75" x14ac:dyDescent="0.25">
      <c r="A77" s="84" t="s">
        <v>376</v>
      </c>
      <c r="B77" s="10" t="s">
        <v>8</v>
      </c>
      <c r="C77" s="114" t="s">
        <v>12</v>
      </c>
      <c r="D77" s="11" t="s">
        <v>13</v>
      </c>
      <c r="E77" s="124">
        <v>155784</v>
      </c>
      <c r="F77" s="31" t="s">
        <v>11</v>
      </c>
      <c r="G77" s="12">
        <v>5212</v>
      </c>
      <c r="H77" s="37">
        <v>49667629</v>
      </c>
    </row>
    <row r="78" spans="1:32" ht="15.75" x14ac:dyDescent="0.25">
      <c r="A78" s="86" t="s">
        <v>474</v>
      </c>
      <c r="B78" s="9" t="s">
        <v>28</v>
      </c>
      <c r="C78" s="114" t="s">
        <v>94</v>
      </c>
      <c r="D78" s="13" t="s">
        <v>95</v>
      </c>
      <c r="E78" s="127">
        <v>100000</v>
      </c>
      <c r="F78" s="31" t="s">
        <v>11</v>
      </c>
      <c r="G78" s="12">
        <v>5213</v>
      </c>
      <c r="H78" s="37">
        <v>26714949</v>
      </c>
    </row>
    <row r="79" spans="1:32" ht="15.75" x14ac:dyDescent="0.25">
      <c r="A79" s="84" t="s">
        <v>429</v>
      </c>
      <c r="B79" s="9" t="s">
        <v>222</v>
      </c>
      <c r="C79" s="114" t="s">
        <v>223</v>
      </c>
      <c r="D79" s="11" t="s">
        <v>224</v>
      </c>
      <c r="E79" s="126">
        <v>566400</v>
      </c>
      <c r="F79" s="31" t="s">
        <v>11</v>
      </c>
      <c r="G79" s="15">
        <v>5323</v>
      </c>
      <c r="H79" s="37">
        <v>70890749</v>
      </c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ht="15.75" x14ac:dyDescent="0.25">
      <c r="A80" s="84" t="s">
        <v>386</v>
      </c>
      <c r="B80" s="10" t="s">
        <v>8</v>
      </c>
      <c r="C80" s="114" t="s">
        <v>125</v>
      </c>
      <c r="D80" s="11" t="s">
        <v>126</v>
      </c>
      <c r="E80" s="124">
        <v>76000</v>
      </c>
      <c r="F80" s="31" t="s">
        <v>11</v>
      </c>
      <c r="G80" s="15">
        <v>5221</v>
      </c>
      <c r="H80" s="37">
        <v>27848230</v>
      </c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spans="1:32" ht="15.75" x14ac:dyDescent="0.25">
      <c r="A81" s="86" t="s">
        <v>498</v>
      </c>
      <c r="B81" s="9" t="s">
        <v>212</v>
      </c>
      <c r="C81" s="114" t="s">
        <v>219</v>
      </c>
      <c r="D81" s="18" t="s">
        <v>220</v>
      </c>
      <c r="E81" s="129">
        <v>300000</v>
      </c>
      <c r="F81" s="31" t="s">
        <v>11</v>
      </c>
      <c r="G81" s="12">
        <v>5323</v>
      </c>
      <c r="H81" s="37">
        <v>70889546</v>
      </c>
    </row>
    <row r="82" spans="1:32" ht="15.75" x14ac:dyDescent="0.25">
      <c r="A82" s="84" t="s">
        <v>408</v>
      </c>
      <c r="B82" s="9" t="s">
        <v>212</v>
      </c>
      <c r="C82" s="117" t="s">
        <v>213</v>
      </c>
      <c r="D82" s="12" t="s">
        <v>214</v>
      </c>
      <c r="E82" s="126">
        <v>171600</v>
      </c>
      <c r="F82" s="31" t="s">
        <v>11</v>
      </c>
      <c r="G82" s="12">
        <v>5323</v>
      </c>
      <c r="H82" s="37">
        <v>70891508</v>
      </c>
    </row>
    <row r="83" spans="1:32" ht="15.75" x14ac:dyDescent="0.25">
      <c r="A83" s="86" t="s">
        <v>484</v>
      </c>
      <c r="B83" s="9" t="s">
        <v>35</v>
      </c>
      <c r="C83" s="114" t="s">
        <v>112</v>
      </c>
      <c r="D83" s="18" t="s">
        <v>113</v>
      </c>
      <c r="E83" s="128">
        <v>300000</v>
      </c>
      <c r="F83" s="31" t="s">
        <v>11</v>
      </c>
      <c r="G83" s="12">
        <v>5213</v>
      </c>
      <c r="H83" s="37">
        <v>28645197</v>
      </c>
    </row>
    <row r="84" spans="1:32" ht="15.75" x14ac:dyDescent="0.25">
      <c r="A84" s="84" t="s">
        <v>364</v>
      </c>
      <c r="B84" s="10" t="s">
        <v>8</v>
      </c>
      <c r="C84" s="114" t="s">
        <v>77</v>
      </c>
      <c r="D84" s="13" t="s">
        <v>78</v>
      </c>
      <c r="E84" s="124">
        <v>81000</v>
      </c>
      <c r="F84" s="31" t="s">
        <v>11</v>
      </c>
      <c r="G84" s="12">
        <v>5213</v>
      </c>
      <c r="H84" s="57">
        <v>25006754</v>
      </c>
    </row>
    <row r="85" spans="1:32" ht="15.75" x14ac:dyDescent="0.25">
      <c r="A85" s="84" t="s">
        <v>381</v>
      </c>
      <c r="B85" s="10" t="s">
        <v>8</v>
      </c>
      <c r="C85" s="114" t="s">
        <v>148</v>
      </c>
      <c r="D85" s="11" t="s">
        <v>149</v>
      </c>
      <c r="E85" s="124">
        <v>154075</v>
      </c>
      <c r="F85" s="31" t="s">
        <v>11</v>
      </c>
      <c r="G85" s="12">
        <v>5222</v>
      </c>
      <c r="H85" s="37">
        <v>26989018</v>
      </c>
    </row>
    <row r="86" spans="1:32" ht="15.75" x14ac:dyDescent="0.25">
      <c r="A86" s="84" t="s">
        <v>438</v>
      </c>
      <c r="B86" s="19" t="s">
        <v>234</v>
      </c>
      <c r="C86" s="114" t="s">
        <v>243</v>
      </c>
      <c r="D86" s="13" t="s">
        <v>244</v>
      </c>
      <c r="E86" s="126">
        <v>600000</v>
      </c>
      <c r="F86" s="31" t="s">
        <v>232</v>
      </c>
      <c r="G86" s="12">
        <v>6341</v>
      </c>
      <c r="H86" s="38" t="s">
        <v>245</v>
      </c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ht="15.75" x14ac:dyDescent="0.25">
      <c r="A87" s="84" t="s">
        <v>434</v>
      </c>
      <c r="B87" s="9" t="s">
        <v>234</v>
      </c>
      <c r="C87" s="120" t="s">
        <v>235</v>
      </c>
      <c r="D87" s="20" t="s">
        <v>236</v>
      </c>
      <c r="E87" s="126">
        <v>800000</v>
      </c>
      <c r="F87" s="31" t="s">
        <v>232</v>
      </c>
      <c r="G87" s="12">
        <v>6341</v>
      </c>
      <c r="H87" s="37" t="s">
        <v>160</v>
      </c>
    </row>
    <row r="88" spans="1:32" ht="15.75" x14ac:dyDescent="0.25">
      <c r="A88" s="84" t="s">
        <v>365</v>
      </c>
      <c r="B88" s="10" t="s">
        <v>8</v>
      </c>
      <c r="C88" s="114" t="s">
        <v>158</v>
      </c>
      <c r="D88" s="13" t="s">
        <v>159</v>
      </c>
      <c r="E88" s="124">
        <v>201276</v>
      </c>
      <c r="F88" s="31" t="s">
        <v>11</v>
      </c>
      <c r="G88" s="12">
        <v>5321</v>
      </c>
      <c r="H88" s="57" t="s">
        <v>160</v>
      </c>
    </row>
    <row r="89" spans="1:32" ht="15.75" x14ac:dyDescent="0.25">
      <c r="A89" s="84" t="s">
        <v>439</v>
      </c>
      <c r="B89" s="19" t="s">
        <v>234</v>
      </c>
      <c r="C89" s="114" t="s">
        <v>237</v>
      </c>
      <c r="D89" s="13" t="s">
        <v>238</v>
      </c>
      <c r="E89" s="126">
        <v>380000</v>
      </c>
      <c r="F89" s="31" t="s">
        <v>232</v>
      </c>
      <c r="G89" s="12">
        <v>6341</v>
      </c>
      <c r="H89" s="38" t="s">
        <v>239</v>
      </c>
    </row>
    <row r="90" spans="1:32" ht="15.75" x14ac:dyDescent="0.25">
      <c r="A90" s="86" t="s">
        <v>432</v>
      </c>
      <c r="B90" s="9" t="s">
        <v>234</v>
      </c>
      <c r="C90" s="114" t="s">
        <v>258</v>
      </c>
      <c r="D90" s="23" t="s">
        <v>259</v>
      </c>
      <c r="E90" s="130">
        <v>700000</v>
      </c>
      <c r="F90" s="31" t="s">
        <v>232</v>
      </c>
      <c r="G90" s="12">
        <v>6341</v>
      </c>
      <c r="H90" s="39" t="s">
        <v>260</v>
      </c>
    </row>
    <row r="91" spans="1:32" ht="15.75" x14ac:dyDescent="0.25">
      <c r="A91" s="84" t="s">
        <v>414</v>
      </c>
      <c r="B91" s="9" t="s">
        <v>120</v>
      </c>
      <c r="C91" s="117" t="s">
        <v>167</v>
      </c>
      <c r="D91" s="20" t="s">
        <v>168</v>
      </c>
      <c r="E91" s="126">
        <v>100000</v>
      </c>
      <c r="F91" s="31" t="s">
        <v>11</v>
      </c>
      <c r="G91" s="12">
        <v>5321</v>
      </c>
      <c r="H91" s="37" t="s">
        <v>169</v>
      </c>
    </row>
    <row r="92" spans="1:32" ht="15.75" x14ac:dyDescent="0.25">
      <c r="A92" s="84" t="s">
        <v>419</v>
      </c>
      <c r="B92" s="9" t="s">
        <v>120</v>
      </c>
      <c r="C92" s="117" t="s">
        <v>170</v>
      </c>
      <c r="D92" s="20" t="s">
        <v>171</v>
      </c>
      <c r="E92" s="126">
        <v>100000</v>
      </c>
      <c r="F92" s="31" t="s">
        <v>11</v>
      </c>
      <c r="G92" s="12">
        <v>5321</v>
      </c>
      <c r="H92" s="37" t="s">
        <v>172</v>
      </c>
    </row>
    <row r="93" spans="1:32" ht="15.75" x14ac:dyDescent="0.25">
      <c r="A93" s="86" t="s">
        <v>450</v>
      </c>
      <c r="B93" s="19" t="s">
        <v>234</v>
      </c>
      <c r="C93" s="114" t="s">
        <v>261</v>
      </c>
      <c r="D93" s="23" t="s">
        <v>262</v>
      </c>
      <c r="E93" s="130">
        <v>650000</v>
      </c>
      <c r="F93" s="31" t="s">
        <v>232</v>
      </c>
      <c r="G93" s="12">
        <v>6341</v>
      </c>
      <c r="H93" s="39" t="s">
        <v>263</v>
      </c>
    </row>
    <row r="94" spans="1:32" ht="15.75" x14ac:dyDescent="0.25">
      <c r="A94" s="84" t="s">
        <v>418</v>
      </c>
      <c r="B94" s="9" t="s">
        <v>120</v>
      </c>
      <c r="C94" s="117" t="s">
        <v>173</v>
      </c>
      <c r="D94" s="20" t="s">
        <v>174</v>
      </c>
      <c r="E94" s="126">
        <v>100000</v>
      </c>
      <c r="F94" s="31" t="s">
        <v>11</v>
      </c>
      <c r="G94" s="12">
        <v>5321</v>
      </c>
      <c r="H94" s="37" t="s">
        <v>175</v>
      </c>
    </row>
    <row r="95" spans="1:32" ht="15.75" x14ac:dyDescent="0.25">
      <c r="A95" s="84" t="s">
        <v>422</v>
      </c>
      <c r="B95" s="9" t="s">
        <v>120</v>
      </c>
      <c r="C95" s="117" t="s">
        <v>176</v>
      </c>
      <c r="D95" s="20" t="s">
        <v>177</v>
      </c>
      <c r="E95" s="126">
        <v>75000</v>
      </c>
      <c r="F95" s="31" t="s">
        <v>11</v>
      </c>
      <c r="G95" s="12">
        <v>5321</v>
      </c>
      <c r="H95" s="37" t="s">
        <v>178</v>
      </c>
    </row>
    <row r="96" spans="1:32" ht="15.75" x14ac:dyDescent="0.25">
      <c r="A96" s="86" t="s">
        <v>499</v>
      </c>
      <c r="B96" s="9" t="s">
        <v>120</v>
      </c>
      <c r="C96" s="114" t="s">
        <v>206</v>
      </c>
      <c r="D96" s="18" t="s">
        <v>207</v>
      </c>
      <c r="E96" s="129">
        <v>100000</v>
      </c>
      <c r="F96" s="31" t="s">
        <v>11</v>
      </c>
      <c r="G96" s="12">
        <v>5321</v>
      </c>
      <c r="H96" s="38" t="s">
        <v>208</v>
      </c>
    </row>
    <row r="97" spans="1:32" ht="15.75" x14ac:dyDescent="0.25">
      <c r="A97" s="84" t="s">
        <v>412</v>
      </c>
      <c r="B97" s="9" t="s">
        <v>120</v>
      </c>
      <c r="C97" s="117" t="s">
        <v>179</v>
      </c>
      <c r="D97" s="20" t="s">
        <v>180</v>
      </c>
      <c r="E97" s="126">
        <v>79600</v>
      </c>
      <c r="F97" s="31" t="s">
        <v>11</v>
      </c>
      <c r="G97" s="12">
        <v>5321</v>
      </c>
      <c r="H97" s="37" t="s">
        <v>181</v>
      </c>
    </row>
    <row r="98" spans="1:32" ht="15.75" x14ac:dyDescent="0.25">
      <c r="A98" s="84" t="s">
        <v>415</v>
      </c>
      <c r="B98" s="9" t="s">
        <v>120</v>
      </c>
      <c r="C98" s="117" t="s">
        <v>182</v>
      </c>
      <c r="D98" s="20" t="s">
        <v>183</v>
      </c>
      <c r="E98" s="126">
        <v>100000</v>
      </c>
      <c r="F98" s="31" t="s">
        <v>11</v>
      </c>
      <c r="G98" s="12">
        <v>5321</v>
      </c>
      <c r="H98" s="37" t="s">
        <v>184</v>
      </c>
    </row>
    <row r="99" spans="1:32" ht="15.75" x14ac:dyDescent="0.25">
      <c r="A99" s="84" t="s">
        <v>424</v>
      </c>
      <c r="B99" s="9" t="s">
        <v>120</v>
      </c>
      <c r="C99" s="117" t="s">
        <v>185</v>
      </c>
      <c r="D99" s="20" t="s">
        <v>186</v>
      </c>
      <c r="E99" s="126">
        <v>100000</v>
      </c>
      <c r="F99" s="31" t="s">
        <v>11</v>
      </c>
      <c r="G99" s="12">
        <v>5321</v>
      </c>
      <c r="H99" s="37" t="s">
        <v>187</v>
      </c>
    </row>
    <row r="100" spans="1:32" ht="15.75" x14ac:dyDescent="0.25">
      <c r="A100" s="84" t="s">
        <v>441</v>
      </c>
      <c r="B100" s="9" t="s">
        <v>264</v>
      </c>
      <c r="C100" s="114" t="s">
        <v>283</v>
      </c>
      <c r="D100" s="13" t="s">
        <v>284</v>
      </c>
      <c r="E100" s="126">
        <v>1500000</v>
      </c>
      <c r="F100" s="31" t="s">
        <v>232</v>
      </c>
      <c r="G100" s="12">
        <v>6341</v>
      </c>
      <c r="H100" s="38" t="s">
        <v>285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 ht="15.75" x14ac:dyDescent="0.25">
      <c r="A101" s="84" t="s">
        <v>437</v>
      </c>
      <c r="B101" s="19" t="s">
        <v>234</v>
      </c>
      <c r="C101" s="114" t="s">
        <v>249</v>
      </c>
      <c r="D101" s="13" t="s">
        <v>250</v>
      </c>
      <c r="E101" s="126">
        <v>300000</v>
      </c>
      <c r="F101" s="31" t="s">
        <v>232</v>
      </c>
      <c r="G101" s="12">
        <v>6341</v>
      </c>
      <c r="H101" s="38" t="s">
        <v>251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 ht="15.75" x14ac:dyDescent="0.25">
      <c r="A102" s="84" t="s">
        <v>416</v>
      </c>
      <c r="B102" s="9" t="s">
        <v>120</v>
      </c>
      <c r="C102" s="117" t="s">
        <v>188</v>
      </c>
      <c r="D102" s="20" t="s">
        <v>189</v>
      </c>
      <c r="E102" s="126">
        <v>80000</v>
      </c>
      <c r="F102" s="31" t="s">
        <v>11</v>
      </c>
      <c r="G102" s="12">
        <v>5321</v>
      </c>
      <c r="H102" s="37" t="s">
        <v>190</v>
      </c>
    </row>
    <row r="103" spans="1:32" ht="15.75" x14ac:dyDescent="0.25">
      <c r="A103" s="84" t="s">
        <v>445</v>
      </c>
      <c r="B103" s="9" t="s">
        <v>264</v>
      </c>
      <c r="C103" s="114" t="s">
        <v>280</v>
      </c>
      <c r="D103" s="13" t="s">
        <v>281</v>
      </c>
      <c r="E103" s="126">
        <v>170000</v>
      </c>
      <c r="F103" s="31" t="s">
        <v>232</v>
      </c>
      <c r="G103" s="12">
        <v>6341</v>
      </c>
      <c r="H103" s="38" t="s">
        <v>282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 ht="15.75" x14ac:dyDescent="0.25">
      <c r="A104" s="84" t="s">
        <v>413</v>
      </c>
      <c r="B104" s="9" t="s">
        <v>120</v>
      </c>
      <c r="C104" s="117" t="s">
        <v>191</v>
      </c>
      <c r="D104" s="20" t="s">
        <v>192</v>
      </c>
      <c r="E104" s="126">
        <v>100000</v>
      </c>
      <c r="F104" s="31" t="s">
        <v>11</v>
      </c>
      <c r="G104" s="12">
        <v>5321</v>
      </c>
      <c r="H104" s="37" t="s">
        <v>193</v>
      </c>
    </row>
    <row r="105" spans="1:32" ht="15.75" x14ac:dyDescent="0.25">
      <c r="A105" s="84" t="s">
        <v>423</v>
      </c>
      <c r="B105" s="9" t="s">
        <v>120</v>
      </c>
      <c r="C105" s="117" t="s">
        <v>194</v>
      </c>
      <c r="D105" s="20" t="s">
        <v>195</v>
      </c>
      <c r="E105" s="126">
        <v>90000</v>
      </c>
      <c r="F105" s="31" t="s">
        <v>11</v>
      </c>
      <c r="G105" s="12">
        <v>5321</v>
      </c>
      <c r="H105" s="37" t="s">
        <v>196</v>
      </c>
    </row>
    <row r="106" spans="1:32" ht="15.75" x14ac:dyDescent="0.25">
      <c r="A106" s="84" t="s">
        <v>420</v>
      </c>
      <c r="B106" s="9" t="s">
        <v>120</v>
      </c>
      <c r="C106" s="117" t="s">
        <v>197</v>
      </c>
      <c r="D106" s="20" t="s">
        <v>198</v>
      </c>
      <c r="E106" s="126">
        <v>100000</v>
      </c>
      <c r="F106" s="31" t="s">
        <v>11</v>
      </c>
      <c r="G106" s="12">
        <v>5321</v>
      </c>
      <c r="H106" s="37" t="s">
        <v>199</v>
      </c>
    </row>
    <row r="107" spans="1:32" ht="15.75" x14ac:dyDescent="0.25">
      <c r="A107" s="84" t="s">
        <v>443</v>
      </c>
      <c r="B107" s="9" t="s">
        <v>264</v>
      </c>
      <c r="C107" s="114" t="s">
        <v>274</v>
      </c>
      <c r="D107" s="13" t="s">
        <v>275</v>
      </c>
      <c r="E107" s="126">
        <v>475000</v>
      </c>
      <c r="F107" s="31" t="s">
        <v>232</v>
      </c>
      <c r="G107" s="12">
        <v>6341</v>
      </c>
      <c r="H107" s="38" t="s">
        <v>276</v>
      </c>
    </row>
    <row r="108" spans="1:32" ht="15.75" x14ac:dyDescent="0.25">
      <c r="A108" s="84" t="s">
        <v>444</v>
      </c>
      <c r="B108" s="9" t="s">
        <v>264</v>
      </c>
      <c r="C108" s="114" t="s">
        <v>277</v>
      </c>
      <c r="D108" s="13" t="s">
        <v>278</v>
      </c>
      <c r="E108" s="126">
        <v>870000</v>
      </c>
      <c r="F108" s="31" t="s">
        <v>232</v>
      </c>
      <c r="G108" s="12">
        <v>6341</v>
      </c>
      <c r="H108" s="38" t="s">
        <v>279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ht="15.75" x14ac:dyDescent="0.25">
      <c r="A109" s="84" t="s">
        <v>442</v>
      </c>
      <c r="B109" s="9" t="s">
        <v>264</v>
      </c>
      <c r="C109" s="114" t="s">
        <v>286</v>
      </c>
      <c r="D109" s="13" t="s">
        <v>287</v>
      </c>
      <c r="E109" s="126">
        <v>420000</v>
      </c>
      <c r="F109" s="31" t="s">
        <v>232</v>
      </c>
      <c r="G109" s="12">
        <v>6341</v>
      </c>
      <c r="H109" s="38" t="s">
        <v>288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ht="15.75" x14ac:dyDescent="0.25">
      <c r="A110" s="84" t="s">
        <v>440</v>
      </c>
      <c r="B110" s="9" t="s">
        <v>264</v>
      </c>
      <c r="C110" s="120" t="s">
        <v>268</v>
      </c>
      <c r="D110" s="20" t="s">
        <v>269</v>
      </c>
      <c r="E110" s="126">
        <v>570000</v>
      </c>
      <c r="F110" s="31" t="s">
        <v>232</v>
      </c>
      <c r="G110" s="12">
        <v>6341</v>
      </c>
      <c r="H110" s="37" t="s">
        <v>270</v>
      </c>
    </row>
    <row r="111" spans="1:32" ht="15.75" x14ac:dyDescent="0.25">
      <c r="A111" s="84" t="s">
        <v>435</v>
      </c>
      <c r="B111" s="19" t="s">
        <v>234</v>
      </c>
      <c r="C111" s="114" t="s">
        <v>255</v>
      </c>
      <c r="D111" s="13" t="s">
        <v>256</v>
      </c>
      <c r="E111" s="126">
        <v>100000</v>
      </c>
      <c r="F111" s="31" t="s">
        <v>232</v>
      </c>
      <c r="G111" s="12">
        <v>6341</v>
      </c>
      <c r="H111" s="38" t="s">
        <v>257</v>
      </c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</row>
    <row r="112" spans="1:32" ht="15.75" x14ac:dyDescent="0.25">
      <c r="A112" s="84" t="s">
        <v>361</v>
      </c>
      <c r="B112" s="10" t="s">
        <v>8</v>
      </c>
      <c r="C112" s="114" t="s">
        <v>164</v>
      </c>
      <c r="D112" s="13" t="s">
        <v>165</v>
      </c>
      <c r="E112" s="124">
        <v>100260</v>
      </c>
      <c r="F112" s="31" t="s">
        <v>11</v>
      </c>
      <c r="G112" s="12">
        <v>5321</v>
      </c>
      <c r="H112" s="57" t="s">
        <v>166</v>
      </c>
    </row>
    <row r="113" spans="1:32" ht="15.75" x14ac:dyDescent="0.25">
      <c r="A113" s="84" t="s">
        <v>348</v>
      </c>
      <c r="B113" s="10" t="s">
        <v>8</v>
      </c>
      <c r="C113" s="114" t="s">
        <v>161</v>
      </c>
      <c r="D113" s="13" t="s">
        <v>162</v>
      </c>
      <c r="E113" s="124">
        <v>95952</v>
      </c>
      <c r="F113" s="31" t="s">
        <v>11</v>
      </c>
      <c r="G113" s="12">
        <v>5321</v>
      </c>
      <c r="H113" s="57" t="s">
        <v>163</v>
      </c>
    </row>
    <row r="114" spans="1:32" ht="15.75" x14ac:dyDescent="0.25">
      <c r="A114" s="84" t="s">
        <v>345</v>
      </c>
      <c r="B114" s="10" t="s">
        <v>8</v>
      </c>
      <c r="C114" s="113" t="s">
        <v>16</v>
      </c>
      <c r="D114" s="14" t="s">
        <v>17</v>
      </c>
      <c r="E114" s="124">
        <v>40188</v>
      </c>
      <c r="F114" s="31" t="s">
        <v>11</v>
      </c>
      <c r="G114" s="12">
        <v>5212</v>
      </c>
      <c r="H114" s="57">
        <v>12745448</v>
      </c>
    </row>
    <row r="115" spans="1:32" ht="15.75" x14ac:dyDescent="0.25">
      <c r="A115" s="84" t="s">
        <v>431</v>
      </c>
      <c r="B115" s="9" t="s">
        <v>234</v>
      </c>
      <c r="C115" s="119" t="s">
        <v>246</v>
      </c>
      <c r="D115" s="11" t="s">
        <v>247</v>
      </c>
      <c r="E115" s="126">
        <v>450000</v>
      </c>
      <c r="F115" s="31" t="s">
        <v>232</v>
      </c>
      <c r="G115" s="12">
        <v>6341</v>
      </c>
      <c r="H115" s="38" t="s">
        <v>248</v>
      </c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</row>
    <row r="116" spans="1:32" ht="15.75" x14ac:dyDescent="0.25">
      <c r="A116" s="84" t="s">
        <v>436</v>
      </c>
      <c r="B116" s="9" t="s">
        <v>234</v>
      </c>
      <c r="C116" s="114" t="s">
        <v>240</v>
      </c>
      <c r="D116" s="13" t="s">
        <v>241</v>
      </c>
      <c r="E116" s="126">
        <v>700000</v>
      </c>
      <c r="F116" s="31" t="s">
        <v>232</v>
      </c>
      <c r="G116" s="12">
        <v>6341</v>
      </c>
      <c r="H116" s="38" t="s">
        <v>242</v>
      </c>
    </row>
    <row r="117" spans="1:32" ht="15.75" x14ac:dyDescent="0.25">
      <c r="A117" s="84" t="s">
        <v>446</v>
      </c>
      <c r="B117" s="9" t="s">
        <v>264</v>
      </c>
      <c r="C117" s="114" t="s">
        <v>271</v>
      </c>
      <c r="D117" s="11" t="s">
        <v>272</v>
      </c>
      <c r="E117" s="126">
        <v>140000</v>
      </c>
      <c r="F117" s="31" t="s">
        <v>232</v>
      </c>
      <c r="G117" s="12">
        <v>6341</v>
      </c>
      <c r="H117" s="38" t="s">
        <v>273</v>
      </c>
    </row>
    <row r="118" spans="1:32" ht="15.75" x14ac:dyDescent="0.25">
      <c r="A118" s="84" t="s">
        <v>433</v>
      </c>
      <c r="B118" s="9" t="s">
        <v>234</v>
      </c>
      <c r="C118" s="114" t="s">
        <v>252</v>
      </c>
      <c r="D118" s="18" t="s">
        <v>253</v>
      </c>
      <c r="E118" s="126">
        <v>125000</v>
      </c>
      <c r="F118" s="31" t="s">
        <v>232</v>
      </c>
      <c r="G118" s="12">
        <v>6341</v>
      </c>
      <c r="H118" s="38" t="s">
        <v>254</v>
      </c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</row>
    <row r="119" spans="1:32" ht="15.75" x14ac:dyDescent="0.25">
      <c r="A119" s="84" t="s">
        <v>447</v>
      </c>
      <c r="B119" s="9" t="s">
        <v>264</v>
      </c>
      <c r="C119" s="114" t="s">
        <v>289</v>
      </c>
      <c r="D119" s="13" t="s">
        <v>290</v>
      </c>
      <c r="E119" s="126">
        <v>200000</v>
      </c>
      <c r="F119" s="31" t="s">
        <v>232</v>
      </c>
      <c r="G119" s="12">
        <v>6341</v>
      </c>
      <c r="H119" s="38" t="s">
        <v>291</v>
      </c>
    </row>
    <row r="120" spans="1:32" ht="15.75" x14ac:dyDescent="0.25">
      <c r="A120" s="86" t="s">
        <v>451</v>
      </c>
      <c r="B120" s="9" t="s">
        <v>264</v>
      </c>
      <c r="C120" s="114" t="s">
        <v>292</v>
      </c>
      <c r="D120" s="23" t="s">
        <v>293</v>
      </c>
      <c r="E120" s="130">
        <v>750000</v>
      </c>
      <c r="F120" s="31" t="s">
        <v>232</v>
      </c>
      <c r="G120" s="12">
        <v>6341</v>
      </c>
      <c r="H120" s="39" t="s">
        <v>294</v>
      </c>
    </row>
    <row r="121" spans="1:32" ht="15.75" x14ac:dyDescent="0.25">
      <c r="A121" s="84" t="s">
        <v>427</v>
      </c>
      <c r="B121" s="9" t="s">
        <v>222</v>
      </c>
      <c r="C121" s="114" t="s">
        <v>225</v>
      </c>
      <c r="D121" s="11" t="s">
        <v>226</v>
      </c>
      <c r="E121" s="126">
        <v>519936</v>
      </c>
      <c r="F121" s="31" t="s">
        <v>11</v>
      </c>
      <c r="G121" s="15">
        <v>5323</v>
      </c>
      <c r="H121" s="37">
        <v>60609460</v>
      </c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 ht="15.75" x14ac:dyDescent="0.25">
      <c r="A122" s="84" t="s">
        <v>387</v>
      </c>
      <c r="B122" s="10" t="s">
        <v>8</v>
      </c>
      <c r="C122" s="114" t="s">
        <v>18</v>
      </c>
      <c r="D122" s="11" t="s">
        <v>19</v>
      </c>
      <c r="E122" s="124">
        <v>84125</v>
      </c>
      <c r="F122" s="31" t="s">
        <v>11</v>
      </c>
      <c r="G122" s="15">
        <v>5212</v>
      </c>
      <c r="H122" s="37">
        <v>15394239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 ht="15.75" x14ac:dyDescent="0.25">
      <c r="A123" s="84" t="s">
        <v>409</v>
      </c>
      <c r="B123" s="9" t="s">
        <v>212</v>
      </c>
      <c r="C123" s="118" t="s">
        <v>215</v>
      </c>
      <c r="D123" s="20" t="s">
        <v>216</v>
      </c>
      <c r="E123" s="126">
        <v>227520</v>
      </c>
      <c r="F123" s="31" t="s">
        <v>11</v>
      </c>
      <c r="G123" s="12">
        <v>5323</v>
      </c>
      <c r="H123" s="37">
        <v>70892822</v>
      </c>
    </row>
    <row r="124" spans="1:32" ht="15.75" x14ac:dyDescent="0.25">
      <c r="A124" s="86" t="s">
        <v>461</v>
      </c>
      <c r="B124" s="9" t="s">
        <v>28</v>
      </c>
      <c r="C124" s="114" t="s">
        <v>133</v>
      </c>
      <c r="D124" s="13" t="s">
        <v>134</v>
      </c>
      <c r="E124" s="127">
        <v>50000</v>
      </c>
      <c r="F124" s="31" t="s">
        <v>11</v>
      </c>
      <c r="G124" s="12">
        <v>5221</v>
      </c>
      <c r="H124" s="38">
        <v>27172392</v>
      </c>
    </row>
    <row r="125" spans="1:32" ht="15.75" x14ac:dyDescent="0.25">
      <c r="A125" s="84" t="s">
        <v>346</v>
      </c>
      <c r="B125" s="10" t="s">
        <v>8</v>
      </c>
      <c r="C125" s="114" t="s">
        <v>22</v>
      </c>
      <c r="D125" s="13" t="s">
        <v>23</v>
      </c>
      <c r="E125" s="124">
        <v>122940</v>
      </c>
      <c r="F125" s="31" t="s">
        <v>11</v>
      </c>
      <c r="G125" s="12">
        <v>5212</v>
      </c>
      <c r="H125" s="57">
        <v>15240541</v>
      </c>
    </row>
    <row r="126" spans="1:32" ht="15.75" x14ac:dyDescent="0.25">
      <c r="A126" s="84" t="s">
        <v>377</v>
      </c>
      <c r="B126" s="10" t="s">
        <v>8</v>
      </c>
      <c r="C126" s="114" t="s">
        <v>79</v>
      </c>
      <c r="D126" s="11" t="s">
        <v>80</v>
      </c>
      <c r="E126" s="124">
        <v>125868</v>
      </c>
      <c r="F126" s="31" t="s">
        <v>11</v>
      </c>
      <c r="G126" s="12">
        <v>5213</v>
      </c>
      <c r="H126" s="37">
        <v>44267576</v>
      </c>
    </row>
    <row r="127" spans="1:32" ht="15.75" x14ac:dyDescent="0.25">
      <c r="A127" s="84" t="s">
        <v>369</v>
      </c>
      <c r="B127" s="10" t="s">
        <v>8</v>
      </c>
      <c r="C127" s="114" t="s">
        <v>127</v>
      </c>
      <c r="D127" s="11" t="s">
        <v>128</v>
      </c>
      <c r="E127" s="124">
        <v>92892</v>
      </c>
      <c r="F127" s="31" t="s">
        <v>11</v>
      </c>
      <c r="G127" s="12">
        <v>5221</v>
      </c>
      <c r="H127" s="57">
        <v>26838338</v>
      </c>
    </row>
    <row r="128" spans="1:32" ht="15.75" x14ac:dyDescent="0.25">
      <c r="A128" s="84" t="s">
        <v>347</v>
      </c>
      <c r="B128" s="10" t="s">
        <v>8</v>
      </c>
      <c r="C128" s="115" t="s">
        <v>81</v>
      </c>
      <c r="D128" s="13" t="s">
        <v>83</v>
      </c>
      <c r="E128" s="124">
        <v>154296</v>
      </c>
      <c r="F128" s="31" t="s">
        <v>11</v>
      </c>
      <c r="G128" s="12">
        <v>5213</v>
      </c>
      <c r="H128" s="57">
        <v>26896982</v>
      </c>
    </row>
    <row r="129" spans="1:8" ht="15.75" x14ac:dyDescent="0.25">
      <c r="A129" s="84" t="s">
        <v>350</v>
      </c>
      <c r="B129" s="10" t="s">
        <v>8</v>
      </c>
      <c r="C129" s="114" t="s">
        <v>81</v>
      </c>
      <c r="D129" s="13" t="s">
        <v>82</v>
      </c>
      <c r="E129" s="124">
        <v>97800</v>
      </c>
      <c r="F129" s="31" t="s">
        <v>11</v>
      </c>
      <c r="G129" s="12">
        <v>5213</v>
      </c>
      <c r="H129" s="57">
        <v>26896982</v>
      </c>
    </row>
    <row r="130" spans="1:8" ht="15.75" x14ac:dyDescent="0.25">
      <c r="A130" s="86" t="s">
        <v>462</v>
      </c>
      <c r="B130" s="9" t="s">
        <v>28</v>
      </c>
      <c r="C130" s="114" t="s">
        <v>331</v>
      </c>
      <c r="D130" s="13" t="s">
        <v>332</v>
      </c>
      <c r="E130" s="127">
        <v>100000</v>
      </c>
      <c r="F130" s="31" t="s">
        <v>11</v>
      </c>
      <c r="G130" s="12">
        <v>5229</v>
      </c>
      <c r="H130" s="38" t="s">
        <v>512</v>
      </c>
    </row>
    <row r="131" spans="1:8" ht="15.75" x14ac:dyDescent="0.25">
      <c r="A131" s="86" t="s">
        <v>454</v>
      </c>
      <c r="B131" s="9" t="s">
        <v>28</v>
      </c>
      <c r="C131" s="114" t="s">
        <v>333</v>
      </c>
      <c r="D131" s="24" t="s">
        <v>334</v>
      </c>
      <c r="E131" s="125">
        <v>150000</v>
      </c>
      <c r="F131" s="31" t="s">
        <v>11</v>
      </c>
      <c r="G131" s="12">
        <v>5222</v>
      </c>
      <c r="H131" s="37">
        <v>69056391</v>
      </c>
    </row>
    <row r="132" spans="1:8" ht="15.75" x14ac:dyDescent="0.25">
      <c r="A132" s="84" t="s">
        <v>374</v>
      </c>
      <c r="B132" s="10" t="s">
        <v>8</v>
      </c>
      <c r="C132" s="114" t="s">
        <v>84</v>
      </c>
      <c r="D132" s="11" t="s">
        <v>85</v>
      </c>
      <c r="E132" s="124">
        <v>107520</v>
      </c>
      <c r="F132" s="31" t="s">
        <v>11</v>
      </c>
      <c r="G132" s="12">
        <v>5213</v>
      </c>
      <c r="H132" s="37">
        <v>47718374</v>
      </c>
    </row>
    <row r="133" spans="1:8" ht="15.75" x14ac:dyDescent="0.25">
      <c r="A133" s="86" t="s">
        <v>482</v>
      </c>
      <c r="B133" s="9" t="s">
        <v>35</v>
      </c>
      <c r="C133" s="114" t="s">
        <v>116</v>
      </c>
      <c r="D133" s="18" t="s">
        <v>117</v>
      </c>
      <c r="E133" s="128">
        <v>300000</v>
      </c>
      <c r="F133" s="31" t="s">
        <v>11</v>
      </c>
      <c r="G133" s="12">
        <v>5213</v>
      </c>
      <c r="H133" s="37">
        <v>27876829</v>
      </c>
    </row>
    <row r="134" spans="1:8" ht="15.75" x14ac:dyDescent="0.25">
      <c r="A134" s="86" t="s">
        <v>483</v>
      </c>
      <c r="B134" s="9" t="s">
        <v>35</v>
      </c>
      <c r="C134" s="114" t="s">
        <v>116</v>
      </c>
      <c r="D134" s="18" t="s">
        <v>118</v>
      </c>
      <c r="E134" s="128">
        <v>200000</v>
      </c>
      <c r="F134" s="31" t="s">
        <v>11</v>
      </c>
      <c r="G134" s="12">
        <v>5213</v>
      </c>
      <c r="H134" s="37">
        <v>27876829</v>
      </c>
    </row>
    <row r="135" spans="1:8" ht="15.75" x14ac:dyDescent="0.25">
      <c r="A135" s="84" t="s">
        <v>371</v>
      </c>
      <c r="B135" s="10" t="s">
        <v>8</v>
      </c>
      <c r="C135" s="114" t="s">
        <v>129</v>
      </c>
      <c r="D135" s="11" t="s">
        <v>130</v>
      </c>
      <c r="E135" s="124">
        <v>52320</v>
      </c>
      <c r="F135" s="31" t="s">
        <v>11</v>
      </c>
      <c r="G135" s="12">
        <v>5221</v>
      </c>
      <c r="H135" s="57">
        <v>25761382</v>
      </c>
    </row>
    <row r="136" spans="1:8" ht="15.75" x14ac:dyDescent="0.25">
      <c r="A136" s="86" t="s">
        <v>467</v>
      </c>
      <c r="B136" s="9" t="s">
        <v>28</v>
      </c>
      <c r="C136" s="114" t="s">
        <v>129</v>
      </c>
      <c r="D136" s="13" t="s">
        <v>135</v>
      </c>
      <c r="E136" s="127">
        <v>100000</v>
      </c>
      <c r="F136" s="31" t="s">
        <v>11</v>
      </c>
      <c r="G136" s="12">
        <v>5221</v>
      </c>
      <c r="H136" s="37">
        <v>25761382</v>
      </c>
    </row>
    <row r="137" spans="1:8" ht="15.75" x14ac:dyDescent="0.25">
      <c r="A137" s="86" t="s">
        <v>468</v>
      </c>
      <c r="B137" s="9" t="s">
        <v>28</v>
      </c>
      <c r="C137" s="114" t="s">
        <v>129</v>
      </c>
      <c r="D137" s="13" t="s">
        <v>136</v>
      </c>
      <c r="E137" s="127">
        <v>100000</v>
      </c>
      <c r="F137" s="31" t="s">
        <v>11</v>
      </c>
      <c r="G137" s="12">
        <v>5221</v>
      </c>
      <c r="H137" s="37">
        <v>25761382</v>
      </c>
    </row>
    <row r="138" spans="1:8" ht="15.75" x14ac:dyDescent="0.25">
      <c r="A138" s="86" t="s">
        <v>496</v>
      </c>
      <c r="B138" s="9" t="s">
        <v>35</v>
      </c>
      <c r="C138" s="114" t="s">
        <v>129</v>
      </c>
      <c r="D138" s="18" t="s">
        <v>138</v>
      </c>
      <c r="E138" s="128">
        <v>200000</v>
      </c>
      <c r="F138" s="31" t="s">
        <v>11</v>
      </c>
      <c r="G138" s="12">
        <v>5221</v>
      </c>
      <c r="H138" s="37">
        <v>25761382</v>
      </c>
    </row>
    <row r="139" spans="1:8" ht="15.75" x14ac:dyDescent="0.25">
      <c r="A139" s="86" t="s">
        <v>458</v>
      </c>
      <c r="B139" s="9" t="s">
        <v>28</v>
      </c>
      <c r="C139" s="114" t="s">
        <v>335</v>
      </c>
      <c r="D139" s="13" t="s">
        <v>336</v>
      </c>
      <c r="E139" s="127">
        <v>200000</v>
      </c>
      <c r="F139" s="31" t="s">
        <v>11</v>
      </c>
      <c r="G139" s="12">
        <v>5222</v>
      </c>
      <c r="H139" s="38" t="s">
        <v>338</v>
      </c>
    </row>
    <row r="140" spans="1:8" ht="15.75" x14ac:dyDescent="0.25">
      <c r="A140" s="86" t="s">
        <v>459</v>
      </c>
      <c r="B140" s="9" t="s">
        <v>28</v>
      </c>
      <c r="C140" s="114" t="s">
        <v>335</v>
      </c>
      <c r="D140" s="13" t="s">
        <v>337</v>
      </c>
      <c r="E140" s="127">
        <v>200000</v>
      </c>
      <c r="F140" s="31" t="s">
        <v>11</v>
      </c>
      <c r="G140" s="12">
        <v>5222</v>
      </c>
      <c r="H140" s="38" t="s">
        <v>338</v>
      </c>
    </row>
    <row r="141" spans="1:8" ht="15.75" x14ac:dyDescent="0.25">
      <c r="A141" s="84" t="s">
        <v>425</v>
      </c>
      <c r="B141" s="9" t="s">
        <v>120</v>
      </c>
      <c r="C141" s="117" t="s">
        <v>121</v>
      </c>
      <c r="D141" s="20" t="s">
        <v>122</v>
      </c>
      <c r="E141" s="126">
        <v>100000</v>
      </c>
      <c r="F141" s="31" t="s">
        <v>11</v>
      </c>
      <c r="G141" s="12">
        <v>5213</v>
      </c>
      <c r="H141" s="37">
        <v>25385691</v>
      </c>
    </row>
    <row r="142" spans="1:8" ht="15.75" x14ac:dyDescent="0.25">
      <c r="A142" s="84" t="s">
        <v>417</v>
      </c>
      <c r="B142" s="9" t="s">
        <v>120</v>
      </c>
      <c r="C142" s="117" t="s">
        <v>200</v>
      </c>
      <c r="D142" s="20" t="s">
        <v>201</v>
      </c>
      <c r="E142" s="126">
        <v>100000</v>
      </c>
      <c r="F142" s="31" t="s">
        <v>11</v>
      </c>
      <c r="G142" s="12">
        <v>5321</v>
      </c>
      <c r="H142" s="37" t="s">
        <v>202</v>
      </c>
    </row>
    <row r="143" spans="1:8" ht="15.75" x14ac:dyDescent="0.25">
      <c r="A143" s="84" t="s">
        <v>421</v>
      </c>
      <c r="B143" s="9" t="s">
        <v>120</v>
      </c>
      <c r="C143" s="117" t="s">
        <v>203</v>
      </c>
      <c r="D143" s="20" t="s">
        <v>204</v>
      </c>
      <c r="E143" s="126">
        <v>100000</v>
      </c>
      <c r="F143" s="31" t="s">
        <v>11</v>
      </c>
      <c r="G143" s="12">
        <v>5321</v>
      </c>
      <c r="H143" s="37" t="s">
        <v>205</v>
      </c>
    </row>
    <row r="144" spans="1:8" ht="15.75" x14ac:dyDescent="0.25">
      <c r="A144" s="84" t="s">
        <v>426</v>
      </c>
      <c r="B144" s="9" t="s">
        <v>120</v>
      </c>
      <c r="C144" s="117" t="s">
        <v>209</v>
      </c>
      <c r="D144" s="20" t="s">
        <v>210</v>
      </c>
      <c r="E144" s="130">
        <v>100000</v>
      </c>
      <c r="F144" s="31" t="s">
        <v>11</v>
      </c>
      <c r="G144" s="12">
        <v>5321</v>
      </c>
      <c r="H144" s="57" t="s">
        <v>211</v>
      </c>
    </row>
    <row r="145" spans="1:32" ht="15.75" x14ac:dyDescent="0.25">
      <c r="A145" s="84" t="s">
        <v>359</v>
      </c>
      <c r="B145" s="10" t="s">
        <v>8</v>
      </c>
      <c r="C145" s="114" t="s">
        <v>86</v>
      </c>
      <c r="D145" s="13" t="s">
        <v>87</v>
      </c>
      <c r="E145" s="124">
        <v>73380</v>
      </c>
      <c r="F145" s="31" t="s">
        <v>11</v>
      </c>
      <c r="G145" s="12">
        <v>5213</v>
      </c>
      <c r="H145" s="57">
        <v>18824307</v>
      </c>
    </row>
    <row r="146" spans="1:32" ht="15.75" x14ac:dyDescent="0.25">
      <c r="A146" s="84" t="s">
        <v>362</v>
      </c>
      <c r="B146" s="10" t="s">
        <v>8</v>
      </c>
      <c r="C146" s="114" t="s">
        <v>88</v>
      </c>
      <c r="D146" s="13" t="s">
        <v>89</v>
      </c>
      <c r="E146" s="124">
        <v>143040</v>
      </c>
      <c r="F146" s="31" t="s">
        <v>11</v>
      </c>
      <c r="G146" s="12">
        <v>5213</v>
      </c>
      <c r="H146" s="57">
        <v>25015516</v>
      </c>
    </row>
    <row r="147" spans="1:32" ht="15.75" x14ac:dyDescent="0.25">
      <c r="A147" s="84" t="s">
        <v>410</v>
      </c>
      <c r="B147" s="9" t="s">
        <v>212</v>
      </c>
      <c r="C147" s="118" t="s">
        <v>217</v>
      </c>
      <c r="D147" s="20" t="s">
        <v>218</v>
      </c>
      <c r="E147" s="126">
        <v>300000</v>
      </c>
      <c r="F147" s="31" t="s">
        <v>11</v>
      </c>
      <c r="G147" s="12">
        <v>5323</v>
      </c>
      <c r="H147" s="37">
        <v>70891095</v>
      </c>
    </row>
    <row r="148" spans="1:32" ht="15.75" x14ac:dyDescent="0.25">
      <c r="A148" s="84" t="s">
        <v>411</v>
      </c>
      <c r="B148" s="9" t="s">
        <v>120</v>
      </c>
      <c r="C148" s="118" t="s">
        <v>217</v>
      </c>
      <c r="D148" s="20" t="s">
        <v>221</v>
      </c>
      <c r="E148" s="126">
        <v>100000</v>
      </c>
      <c r="F148" s="31" t="s">
        <v>11</v>
      </c>
      <c r="G148" s="12">
        <v>5323</v>
      </c>
      <c r="H148" s="37">
        <v>70891095</v>
      </c>
    </row>
    <row r="149" spans="1:32" ht="15.75" x14ac:dyDescent="0.25">
      <c r="A149" s="84" t="s">
        <v>428</v>
      </c>
      <c r="B149" s="9" t="s">
        <v>222</v>
      </c>
      <c r="C149" s="114" t="s">
        <v>227</v>
      </c>
      <c r="D149" s="11" t="s">
        <v>228</v>
      </c>
      <c r="E149" s="126">
        <v>680000</v>
      </c>
      <c r="F149" s="31" t="s">
        <v>11</v>
      </c>
      <c r="G149" s="15">
        <v>5323</v>
      </c>
      <c r="H149" s="37">
        <v>70891095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ht="15.75" x14ac:dyDescent="0.25">
      <c r="A150" s="86" t="s">
        <v>463</v>
      </c>
      <c r="B150" s="9" t="s">
        <v>28</v>
      </c>
      <c r="C150" s="114" t="s">
        <v>339</v>
      </c>
      <c r="D150" s="13" t="s">
        <v>340</v>
      </c>
      <c r="E150" s="127">
        <v>200000</v>
      </c>
      <c r="F150" s="31" t="s">
        <v>11</v>
      </c>
      <c r="G150" s="12">
        <v>5229</v>
      </c>
      <c r="H150" s="37">
        <v>42940974</v>
      </c>
    </row>
    <row r="151" spans="1:32" ht="15.75" x14ac:dyDescent="0.25">
      <c r="A151" s="86" t="s">
        <v>480</v>
      </c>
      <c r="B151" s="9" t="s">
        <v>35</v>
      </c>
      <c r="C151" s="116" t="s">
        <v>36</v>
      </c>
      <c r="D151" s="18" t="s">
        <v>37</v>
      </c>
      <c r="E151" s="128">
        <v>25000</v>
      </c>
      <c r="F151" s="31" t="s">
        <v>11</v>
      </c>
      <c r="G151" s="12">
        <v>5212</v>
      </c>
      <c r="H151" s="37">
        <v>12223425</v>
      </c>
    </row>
    <row r="152" spans="1:32" ht="15.75" x14ac:dyDescent="0.25">
      <c r="A152" s="86" t="s">
        <v>475</v>
      </c>
      <c r="B152" s="9" t="s">
        <v>28</v>
      </c>
      <c r="C152" s="114" t="s">
        <v>32</v>
      </c>
      <c r="D152" s="13" t="s">
        <v>34</v>
      </c>
      <c r="E152" s="127">
        <v>10000</v>
      </c>
      <c r="F152" s="31" t="s">
        <v>11</v>
      </c>
      <c r="G152" s="12">
        <v>5212</v>
      </c>
      <c r="H152" s="37">
        <v>71572325</v>
      </c>
    </row>
    <row r="153" spans="1:32" ht="15.75" x14ac:dyDescent="0.25">
      <c r="A153" s="86" t="s">
        <v>476</v>
      </c>
      <c r="B153" s="9" t="s">
        <v>28</v>
      </c>
      <c r="C153" s="114" t="s">
        <v>32</v>
      </c>
      <c r="D153" s="13" t="s">
        <v>33</v>
      </c>
      <c r="E153" s="127">
        <v>10000</v>
      </c>
      <c r="F153" s="31" t="s">
        <v>11</v>
      </c>
      <c r="G153" s="12">
        <v>5212</v>
      </c>
      <c r="H153" s="37">
        <v>71572325</v>
      </c>
    </row>
    <row r="154" spans="1:32" ht="15.75" x14ac:dyDescent="0.25">
      <c r="A154" s="84" t="s">
        <v>392</v>
      </c>
      <c r="B154" s="10" t="s">
        <v>8</v>
      </c>
      <c r="C154" s="114" t="s">
        <v>90</v>
      </c>
      <c r="D154" s="13" t="s">
        <v>91</v>
      </c>
      <c r="E154" s="124">
        <v>42937</v>
      </c>
      <c r="F154" s="31" t="s">
        <v>11</v>
      </c>
      <c r="G154" s="12">
        <v>5213</v>
      </c>
      <c r="H154" s="37">
        <v>26906741</v>
      </c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:32" ht="15.75" x14ac:dyDescent="0.25">
      <c r="A155" s="86" t="s">
        <v>481</v>
      </c>
      <c r="B155" s="9" t="s">
        <v>35</v>
      </c>
      <c r="C155" s="116" t="s">
        <v>114</v>
      </c>
      <c r="D155" s="18" t="s">
        <v>115</v>
      </c>
      <c r="E155" s="128">
        <v>200000</v>
      </c>
      <c r="F155" s="31" t="s">
        <v>11</v>
      </c>
      <c r="G155" s="12">
        <v>5213</v>
      </c>
      <c r="H155" s="37">
        <v>41695801</v>
      </c>
    </row>
    <row r="156" spans="1:32" ht="15.75" x14ac:dyDescent="0.25">
      <c r="A156" s="86" t="s">
        <v>490</v>
      </c>
      <c r="B156" s="9" t="s">
        <v>35</v>
      </c>
      <c r="C156" s="114" t="s">
        <v>39</v>
      </c>
      <c r="D156" s="18" t="s">
        <v>40</v>
      </c>
      <c r="E156" s="128">
        <v>100000</v>
      </c>
      <c r="F156" s="31" t="s">
        <v>11</v>
      </c>
      <c r="G156" s="12">
        <v>5212</v>
      </c>
      <c r="H156" s="37">
        <v>12039888</v>
      </c>
    </row>
    <row r="157" spans="1:32" ht="15.75" x14ac:dyDescent="0.25">
      <c r="A157" s="84" t="s">
        <v>356</v>
      </c>
      <c r="B157" s="10" t="s">
        <v>8</v>
      </c>
      <c r="C157" s="114" t="s">
        <v>92</v>
      </c>
      <c r="D157" s="13" t="s">
        <v>93</v>
      </c>
      <c r="E157" s="124">
        <v>136380</v>
      </c>
      <c r="F157" s="31" t="s">
        <v>11</v>
      </c>
      <c r="G157" s="12">
        <v>5213</v>
      </c>
      <c r="H157" s="57">
        <v>27638472</v>
      </c>
    </row>
    <row r="158" spans="1:32" ht="16.5" thickBot="1" x14ac:dyDescent="0.3">
      <c r="A158" s="92" t="s">
        <v>448</v>
      </c>
      <c r="B158" s="59" t="s">
        <v>264</v>
      </c>
      <c r="C158" s="132" t="s">
        <v>265</v>
      </c>
      <c r="D158" s="93" t="s">
        <v>266</v>
      </c>
      <c r="E158" s="131">
        <v>600000</v>
      </c>
      <c r="F158" s="35" t="s">
        <v>232</v>
      </c>
      <c r="G158" s="36">
        <v>6342</v>
      </c>
      <c r="H158" s="40" t="s">
        <v>267</v>
      </c>
    </row>
    <row r="159" spans="1:32" ht="27.75" customHeight="1" thickTop="1" thickBot="1" x14ac:dyDescent="0.3">
      <c r="A159" s="162" t="s">
        <v>343</v>
      </c>
      <c r="B159" s="163"/>
      <c r="C159" s="163"/>
      <c r="D159" s="164"/>
      <c r="E159" s="234">
        <f>SUM(E3:E158)</f>
        <v>31099299</v>
      </c>
      <c r="F159" s="234"/>
      <c r="G159" s="234"/>
      <c r="H159" s="235"/>
    </row>
    <row r="160" spans="1:32" ht="15.75" x14ac:dyDescent="0.25">
      <c r="C160" s="26"/>
      <c r="D160" s="26"/>
      <c r="E160" s="54"/>
    </row>
    <row r="164" spans="5:10" ht="15.75" x14ac:dyDescent="0.25">
      <c r="E164" s="2"/>
      <c r="F164" s="2"/>
      <c r="G164" s="2"/>
      <c r="J164" s="27"/>
    </row>
    <row r="168" spans="5:10" ht="18.75" x14ac:dyDescent="0.3">
      <c r="E168" s="2"/>
      <c r="F168" s="2"/>
      <c r="G168" s="2"/>
      <c r="J168" s="28"/>
    </row>
    <row r="174" spans="5:10" ht="15.75" thickBot="1" x14ac:dyDescent="0.3">
      <c r="E174" s="2"/>
      <c r="F174" s="2"/>
      <c r="G174" s="2"/>
    </row>
    <row r="175" spans="5:10" ht="19.5" thickBot="1" x14ac:dyDescent="0.35">
      <c r="E175" s="2"/>
      <c r="F175" s="2"/>
      <c r="G175" s="2"/>
      <c r="J175" s="29"/>
    </row>
  </sheetData>
  <sheetProtection password="C6E2" sheet="1" objects="1" scenarios="1"/>
  <sortState ref="A3:AF158">
    <sortCondition ref="C3:C158"/>
  </sortState>
  <mergeCells count="8">
    <mergeCell ref="A159:D159"/>
    <mergeCell ref="E159:H159"/>
    <mergeCell ref="A1:A2"/>
    <mergeCell ref="B1:B2"/>
    <mergeCell ref="C1:D1"/>
    <mergeCell ref="F1:F2"/>
    <mergeCell ref="G1:G2"/>
    <mergeCell ref="H1:H2"/>
  </mergeCells>
  <pageMargins left="0.28000000000000003" right="0.28999999999999998" top="0.5" bottom="0.41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abSelected="1" topLeftCell="A6" workbookViewId="0">
      <selection activeCell="C19" sqref="C19"/>
    </sheetView>
  </sheetViews>
  <sheetFormatPr defaultRowHeight="15" x14ac:dyDescent="0.25"/>
  <cols>
    <col min="1" max="1" width="16.28515625" style="2" customWidth="1"/>
    <col min="2" max="2" width="4.5703125" style="2" customWidth="1"/>
    <col min="3" max="3" width="39.42578125" style="2" customWidth="1"/>
    <col min="4" max="4" width="49.140625" style="2" customWidth="1"/>
    <col min="5" max="5" width="10.28515625" style="55" bestFit="1" customWidth="1"/>
    <col min="6" max="6" width="5.7109375" style="32" customWidth="1"/>
    <col min="7" max="7" width="5.7109375" style="25" bestFit="1" customWidth="1"/>
    <col min="8" max="8" width="9" style="2" bestFit="1" customWidth="1"/>
    <col min="9" max="9" width="11.7109375" style="2" customWidth="1"/>
    <col min="10" max="10" width="19.7109375" style="2" customWidth="1"/>
    <col min="11" max="11" width="9.140625" style="2"/>
    <col min="12" max="12" width="21.5703125" style="2" customWidth="1"/>
    <col min="13" max="16384" width="9.140625" style="2"/>
  </cols>
  <sheetData>
    <row r="1" spans="1:32" ht="25.5" customHeight="1" x14ac:dyDescent="0.25">
      <c r="A1" s="179" t="s">
        <v>0</v>
      </c>
      <c r="B1" s="169" t="s">
        <v>1</v>
      </c>
      <c r="C1" s="171" t="s">
        <v>341</v>
      </c>
      <c r="D1" s="172"/>
      <c r="E1" s="135" t="s">
        <v>2</v>
      </c>
      <c r="F1" s="173" t="s">
        <v>342</v>
      </c>
      <c r="G1" s="175" t="s">
        <v>3</v>
      </c>
      <c r="H1" s="177" t="s">
        <v>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0.25" customHeight="1" thickBot="1" x14ac:dyDescent="0.3">
      <c r="A2" s="180"/>
      <c r="B2" s="170"/>
      <c r="C2" s="3" t="s">
        <v>5</v>
      </c>
      <c r="D2" s="3" t="s">
        <v>6</v>
      </c>
      <c r="E2" s="136" t="s">
        <v>7</v>
      </c>
      <c r="F2" s="174"/>
      <c r="G2" s="176"/>
      <c r="H2" s="17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.5" thickTop="1" x14ac:dyDescent="0.25">
      <c r="A3" s="133" t="s">
        <v>475</v>
      </c>
      <c r="B3" s="4" t="s">
        <v>28</v>
      </c>
      <c r="C3" s="6" t="s">
        <v>32</v>
      </c>
      <c r="D3" s="7" t="s">
        <v>34</v>
      </c>
      <c r="E3" s="137">
        <v>10000</v>
      </c>
      <c r="F3" s="30" t="s">
        <v>11</v>
      </c>
      <c r="G3" s="8">
        <v>5212</v>
      </c>
      <c r="H3" s="134">
        <v>71572325</v>
      </c>
    </row>
    <row r="4" spans="1:32" ht="15.75" x14ac:dyDescent="0.25">
      <c r="A4" s="86" t="s">
        <v>476</v>
      </c>
      <c r="B4" s="9" t="s">
        <v>28</v>
      </c>
      <c r="C4" s="11" t="s">
        <v>32</v>
      </c>
      <c r="D4" s="13" t="s">
        <v>33</v>
      </c>
      <c r="E4" s="138">
        <v>10000</v>
      </c>
      <c r="F4" s="31" t="s">
        <v>11</v>
      </c>
      <c r="G4" s="12">
        <v>5212</v>
      </c>
      <c r="H4" s="37">
        <v>71572325</v>
      </c>
    </row>
    <row r="5" spans="1:32" ht="15.75" x14ac:dyDescent="0.25">
      <c r="A5" s="84" t="s">
        <v>379</v>
      </c>
      <c r="B5" s="10" t="s">
        <v>8</v>
      </c>
      <c r="C5" s="11" t="s">
        <v>53</v>
      </c>
      <c r="D5" s="11" t="s">
        <v>54</v>
      </c>
      <c r="E5" s="139">
        <v>12000</v>
      </c>
      <c r="F5" s="31" t="s">
        <v>11</v>
      </c>
      <c r="G5" s="12">
        <v>5213</v>
      </c>
      <c r="H5" s="37">
        <v>25551132</v>
      </c>
    </row>
    <row r="6" spans="1:32" ht="15.75" x14ac:dyDescent="0.25">
      <c r="A6" s="86" t="s">
        <v>480</v>
      </c>
      <c r="B6" s="9" t="s">
        <v>35</v>
      </c>
      <c r="C6" s="18" t="s">
        <v>36</v>
      </c>
      <c r="D6" s="18" t="s">
        <v>37</v>
      </c>
      <c r="E6" s="140">
        <v>25000</v>
      </c>
      <c r="F6" s="31" t="s">
        <v>11</v>
      </c>
      <c r="G6" s="12">
        <v>5212</v>
      </c>
      <c r="H6" s="37">
        <v>12223425</v>
      </c>
    </row>
    <row r="7" spans="1:32" ht="15.75" x14ac:dyDescent="0.25">
      <c r="A7" s="86" t="s">
        <v>492</v>
      </c>
      <c r="B7" s="9" t="s">
        <v>35</v>
      </c>
      <c r="C7" s="11" t="s">
        <v>152</v>
      </c>
      <c r="D7" s="18" t="s">
        <v>153</v>
      </c>
      <c r="E7" s="140">
        <v>25000</v>
      </c>
      <c r="F7" s="31" t="s">
        <v>11</v>
      </c>
      <c r="G7" s="12">
        <v>5222</v>
      </c>
      <c r="H7" s="37">
        <v>44991771</v>
      </c>
    </row>
    <row r="8" spans="1:32" ht="15.75" x14ac:dyDescent="0.25">
      <c r="A8" s="84" t="s">
        <v>380</v>
      </c>
      <c r="B8" s="10" t="s">
        <v>8</v>
      </c>
      <c r="C8" s="11" t="s">
        <v>67</v>
      </c>
      <c r="D8" s="11" t="s">
        <v>68</v>
      </c>
      <c r="E8" s="139">
        <v>37788</v>
      </c>
      <c r="F8" s="31" t="s">
        <v>11</v>
      </c>
      <c r="G8" s="12">
        <v>5213</v>
      </c>
      <c r="H8" s="37">
        <v>27835090</v>
      </c>
    </row>
    <row r="9" spans="1:32" ht="15.75" x14ac:dyDescent="0.25">
      <c r="A9" s="86" t="s">
        <v>456</v>
      </c>
      <c r="B9" s="9" t="s">
        <v>28</v>
      </c>
      <c r="C9" s="18" t="s">
        <v>96</v>
      </c>
      <c r="D9" s="13" t="s">
        <v>97</v>
      </c>
      <c r="E9" s="138">
        <v>40000</v>
      </c>
      <c r="F9" s="31" t="s">
        <v>11</v>
      </c>
      <c r="G9" s="12">
        <v>5213</v>
      </c>
      <c r="H9" s="37">
        <v>61503240</v>
      </c>
    </row>
    <row r="10" spans="1:32" ht="15.75" x14ac:dyDescent="0.25">
      <c r="A10" s="84" t="s">
        <v>345</v>
      </c>
      <c r="B10" s="10" t="s">
        <v>8</v>
      </c>
      <c r="C10" s="14" t="s">
        <v>16</v>
      </c>
      <c r="D10" s="14" t="s">
        <v>17</v>
      </c>
      <c r="E10" s="139">
        <v>40188</v>
      </c>
      <c r="F10" s="31" t="s">
        <v>11</v>
      </c>
      <c r="G10" s="12">
        <v>5212</v>
      </c>
      <c r="H10" s="57">
        <v>12745448</v>
      </c>
    </row>
    <row r="11" spans="1:32" ht="15.75" x14ac:dyDescent="0.25">
      <c r="A11" s="84" t="s">
        <v>392</v>
      </c>
      <c r="B11" s="10" t="s">
        <v>8</v>
      </c>
      <c r="C11" s="11" t="s">
        <v>90</v>
      </c>
      <c r="D11" s="13" t="s">
        <v>91</v>
      </c>
      <c r="E11" s="139">
        <v>42937</v>
      </c>
      <c r="F11" s="31" t="s">
        <v>11</v>
      </c>
      <c r="G11" s="12">
        <v>5213</v>
      </c>
      <c r="H11" s="37">
        <v>26906741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ht="15.75" x14ac:dyDescent="0.25">
      <c r="A12" s="84" t="s">
        <v>396</v>
      </c>
      <c r="B12" s="9" t="s">
        <v>28</v>
      </c>
      <c r="C12" s="11" t="s">
        <v>295</v>
      </c>
      <c r="D12" s="11" t="s">
        <v>302</v>
      </c>
      <c r="E12" s="141">
        <v>50000</v>
      </c>
      <c r="F12" s="31" t="s">
        <v>11</v>
      </c>
      <c r="G12" s="12">
        <v>5222</v>
      </c>
      <c r="H12" s="38" t="s">
        <v>298</v>
      </c>
    </row>
    <row r="13" spans="1:32" ht="15.75" x14ac:dyDescent="0.25">
      <c r="A13" s="86" t="s">
        <v>460</v>
      </c>
      <c r="B13" s="9" t="s">
        <v>28</v>
      </c>
      <c r="C13" s="11" t="s">
        <v>98</v>
      </c>
      <c r="D13" s="13" t="s">
        <v>99</v>
      </c>
      <c r="E13" s="138">
        <v>50000</v>
      </c>
      <c r="F13" s="31" t="s">
        <v>11</v>
      </c>
      <c r="G13" s="12">
        <v>5213</v>
      </c>
      <c r="H13" s="38">
        <v>25873261</v>
      </c>
    </row>
    <row r="14" spans="1:32" ht="15.75" x14ac:dyDescent="0.25">
      <c r="A14" s="86" t="s">
        <v>461</v>
      </c>
      <c r="B14" s="9" t="s">
        <v>28</v>
      </c>
      <c r="C14" s="11" t="s">
        <v>133</v>
      </c>
      <c r="D14" s="13" t="s">
        <v>134</v>
      </c>
      <c r="E14" s="138">
        <v>50000</v>
      </c>
      <c r="F14" s="31" t="s">
        <v>11</v>
      </c>
      <c r="G14" s="12">
        <v>5221</v>
      </c>
      <c r="H14" s="38">
        <v>27172392</v>
      </c>
    </row>
    <row r="15" spans="1:32" ht="15.75" x14ac:dyDescent="0.25">
      <c r="A15" s="86" t="s">
        <v>465</v>
      </c>
      <c r="B15" s="9" t="s">
        <v>28</v>
      </c>
      <c r="C15" s="11" t="s">
        <v>59</v>
      </c>
      <c r="D15" s="13" t="s">
        <v>105</v>
      </c>
      <c r="E15" s="138">
        <v>50000</v>
      </c>
      <c r="F15" s="31" t="s">
        <v>11</v>
      </c>
      <c r="G15" s="12">
        <v>5213</v>
      </c>
      <c r="H15" s="37">
        <v>29054672</v>
      </c>
    </row>
    <row r="16" spans="1:32" ht="15.75" x14ac:dyDescent="0.25">
      <c r="A16" s="86" t="s">
        <v>470</v>
      </c>
      <c r="B16" s="9" t="s">
        <v>28</v>
      </c>
      <c r="C16" s="11" t="s">
        <v>327</v>
      </c>
      <c r="D16" s="23" t="s">
        <v>328</v>
      </c>
      <c r="E16" s="142">
        <v>50000</v>
      </c>
      <c r="F16" s="31" t="s">
        <v>11</v>
      </c>
      <c r="G16" s="12">
        <v>5213</v>
      </c>
      <c r="H16" s="37">
        <v>25833901</v>
      </c>
    </row>
    <row r="17" spans="1:32" ht="15.75" x14ac:dyDescent="0.25">
      <c r="A17" s="84" t="s">
        <v>371</v>
      </c>
      <c r="B17" s="10" t="s">
        <v>8</v>
      </c>
      <c r="C17" s="11" t="s">
        <v>129</v>
      </c>
      <c r="D17" s="11" t="s">
        <v>130</v>
      </c>
      <c r="E17" s="139">
        <v>52320</v>
      </c>
      <c r="F17" s="31" t="s">
        <v>11</v>
      </c>
      <c r="G17" s="12">
        <v>5221</v>
      </c>
      <c r="H17" s="57">
        <v>25761382</v>
      </c>
    </row>
    <row r="18" spans="1:32" ht="15.75" x14ac:dyDescent="0.25">
      <c r="A18" s="86" t="s">
        <v>455</v>
      </c>
      <c r="B18" s="9" t="s">
        <v>28</v>
      </c>
      <c r="C18" s="18" t="s">
        <v>96</v>
      </c>
      <c r="D18" s="13" t="s">
        <v>102</v>
      </c>
      <c r="E18" s="138">
        <v>58000</v>
      </c>
      <c r="F18" s="31" t="s">
        <v>11</v>
      </c>
      <c r="G18" s="12">
        <v>5213</v>
      </c>
      <c r="H18" s="37">
        <v>61503240</v>
      </c>
    </row>
    <row r="19" spans="1:32" ht="15.75" x14ac:dyDescent="0.25">
      <c r="A19" s="84" t="s">
        <v>344</v>
      </c>
      <c r="B19" s="10" t="s">
        <v>8</v>
      </c>
      <c r="C19" s="14" t="s">
        <v>43</v>
      </c>
      <c r="D19" s="14" t="s">
        <v>44</v>
      </c>
      <c r="E19" s="139">
        <v>58884</v>
      </c>
      <c r="F19" s="31" t="s">
        <v>11</v>
      </c>
      <c r="G19" s="12">
        <v>5213</v>
      </c>
      <c r="H19" s="57">
        <v>15061370</v>
      </c>
    </row>
    <row r="20" spans="1:32" ht="15.75" x14ac:dyDescent="0.25">
      <c r="A20" s="84" t="s">
        <v>370</v>
      </c>
      <c r="B20" s="10" t="s">
        <v>8</v>
      </c>
      <c r="C20" s="11" t="s">
        <v>69</v>
      </c>
      <c r="D20" s="11" t="s">
        <v>70</v>
      </c>
      <c r="E20" s="139">
        <v>62580</v>
      </c>
      <c r="F20" s="31" t="s">
        <v>11</v>
      </c>
      <c r="G20" s="12">
        <v>5213</v>
      </c>
      <c r="H20" s="57">
        <v>27797431</v>
      </c>
    </row>
    <row r="21" spans="1:32" ht="15.75" x14ac:dyDescent="0.25">
      <c r="A21" s="84" t="s">
        <v>367</v>
      </c>
      <c r="B21" s="10" t="s">
        <v>8</v>
      </c>
      <c r="C21" s="11" t="s">
        <v>65</v>
      </c>
      <c r="D21" s="13" t="s">
        <v>66</v>
      </c>
      <c r="E21" s="139">
        <v>63900</v>
      </c>
      <c r="F21" s="31" t="s">
        <v>11</v>
      </c>
      <c r="G21" s="12">
        <v>5213</v>
      </c>
      <c r="H21" s="57">
        <v>28344863</v>
      </c>
    </row>
    <row r="22" spans="1:32" ht="15.75" x14ac:dyDescent="0.25">
      <c r="A22" s="86" t="s">
        <v>472</v>
      </c>
      <c r="B22" s="9" t="s">
        <v>28</v>
      </c>
      <c r="C22" s="11" t="s">
        <v>141</v>
      </c>
      <c r="D22" s="13" t="s">
        <v>150</v>
      </c>
      <c r="E22" s="138">
        <v>70000</v>
      </c>
      <c r="F22" s="31" t="s">
        <v>11</v>
      </c>
      <c r="G22" s="12">
        <v>5222</v>
      </c>
      <c r="H22" s="37" t="s">
        <v>151</v>
      </c>
    </row>
    <row r="23" spans="1:32" ht="15.75" x14ac:dyDescent="0.25">
      <c r="A23" s="84" t="s">
        <v>390</v>
      </c>
      <c r="B23" s="10" t="s">
        <v>8</v>
      </c>
      <c r="C23" s="11" t="s">
        <v>24</v>
      </c>
      <c r="D23" s="13" t="s">
        <v>25</v>
      </c>
      <c r="E23" s="139">
        <v>72612</v>
      </c>
      <c r="F23" s="31" t="s">
        <v>11</v>
      </c>
      <c r="G23" s="15">
        <v>5212</v>
      </c>
      <c r="H23" s="37">
        <v>71696156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1:32" ht="15.75" x14ac:dyDescent="0.25">
      <c r="A24" s="84" t="s">
        <v>359</v>
      </c>
      <c r="B24" s="10" t="s">
        <v>8</v>
      </c>
      <c r="C24" s="11" t="s">
        <v>86</v>
      </c>
      <c r="D24" s="13" t="s">
        <v>87</v>
      </c>
      <c r="E24" s="139">
        <v>73380</v>
      </c>
      <c r="F24" s="31" t="s">
        <v>11</v>
      </c>
      <c r="G24" s="12">
        <v>5213</v>
      </c>
      <c r="H24" s="57">
        <v>18824307</v>
      </c>
    </row>
    <row r="25" spans="1:32" ht="15.75" x14ac:dyDescent="0.25">
      <c r="A25" s="84" t="s">
        <v>422</v>
      </c>
      <c r="B25" s="9" t="s">
        <v>120</v>
      </c>
      <c r="C25" s="12" t="s">
        <v>176</v>
      </c>
      <c r="D25" s="20" t="s">
        <v>177</v>
      </c>
      <c r="E25" s="141">
        <v>75000</v>
      </c>
      <c r="F25" s="31" t="s">
        <v>11</v>
      </c>
      <c r="G25" s="12">
        <v>5321</v>
      </c>
      <c r="H25" s="37" t="s">
        <v>178</v>
      </c>
    </row>
    <row r="26" spans="1:32" ht="15.75" x14ac:dyDescent="0.25">
      <c r="A26" s="84" t="s">
        <v>386</v>
      </c>
      <c r="B26" s="10" t="s">
        <v>8</v>
      </c>
      <c r="C26" s="11" t="s">
        <v>125</v>
      </c>
      <c r="D26" s="11" t="s">
        <v>126</v>
      </c>
      <c r="E26" s="139">
        <v>76000</v>
      </c>
      <c r="F26" s="31" t="s">
        <v>11</v>
      </c>
      <c r="G26" s="15">
        <v>5221</v>
      </c>
      <c r="H26" s="37">
        <v>27848230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ht="15.75" x14ac:dyDescent="0.25">
      <c r="A27" s="84" t="s">
        <v>382</v>
      </c>
      <c r="B27" s="10" t="s">
        <v>8</v>
      </c>
      <c r="C27" s="11" t="s">
        <v>123</v>
      </c>
      <c r="D27" s="11" t="s">
        <v>124</v>
      </c>
      <c r="E27" s="139">
        <v>76020</v>
      </c>
      <c r="F27" s="31" t="s">
        <v>11</v>
      </c>
      <c r="G27" s="12">
        <v>5221</v>
      </c>
      <c r="H27" s="37">
        <v>27522059</v>
      </c>
    </row>
    <row r="28" spans="1:32" ht="15.75" x14ac:dyDescent="0.25">
      <c r="A28" s="84" t="s">
        <v>412</v>
      </c>
      <c r="B28" s="9" t="s">
        <v>120</v>
      </c>
      <c r="C28" s="12" t="s">
        <v>179</v>
      </c>
      <c r="D28" s="20" t="s">
        <v>180</v>
      </c>
      <c r="E28" s="141">
        <v>79600</v>
      </c>
      <c r="F28" s="31" t="s">
        <v>11</v>
      </c>
      <c r="G28" s="12">
        <v>5321</v>
      </c>
      <c r="H28" s="37" t="s">
        <v>181</v>
      </c>
    </row>
    <row r="29" spans="1:32" ht="15.75" x14ac:dyDescent="0.25">
      <c r="A29" s="84" t="s">
        <v>416</v>
      </c>
      <c r="B29" s="9" t="s">
        <v>120</v>
      </c>
      <c r="C29" s="12" t="s">
        <v>188</v>
      </c>
      <c r="D29" s="20" t="s">
        <v>189</v>
      </c>
      <c r="E29" s="141">
        <v>80000</v>
      </c>
      <c r="F29" s="31" t="s">
        <v>11</v>
      </c>
      <c r="G29" s="12">
        <v>5321</v>
      </c>
      <c r="H29" s="37" t="s">
        <v>190</v>
      </c>
    </row>
    <row r="30" spans="1:32" ht="15.75" x14ac:dyDescent="0.25">
      <c r="A30" s="84" t="s">
        <v>364</v>
      </c>
      <c r="B30" s="10" t="s">
        <v>8</v>
      </c>
      <c r="C30" s="11" t="s">
        <v>77</v>
      </c>
      <c r="D30" s="13" t="s">
        <v>78</v>
      </c>
      <c r="E30" s="139">
        <v>81000</v>
      </c>
      <c r="F30" s="31" t="s">
        <v>11</v>
      </c>
      <c r="G30" s="12">
        <v>5213</v>
      </c>
      <c r="H30" s="57">
        <v>25006754</v>
      </c>
    </row>
    <row r="31" spans="1:32" ht="15.75" x14ac:dyDescent="0.25">
      <c r="A31" s="84" t="s">
        <v>358</v>
      </c>
      <c r="B31" s="10" t="s">
        <v>8</v>
      </c>
      <c r="C31" s="11" t="s">
        <v>45</v>
      </c>
      <c r="D31" s="13" t="s">
        <v>46</v>
      </c>
      <c r="E31" s="139">
        <v>81780</v>
      </c>
      <c r="F31" s="31" t="s">
        <v>11</v>
      </c>
      <c r="G31" s="12">
        <v>5213</v>
      </c>
      <c r="H31" s="57">
        <v>25843931</v>
      </c>
    </row>
    <row r="32" spans="1:32" ht="15.75" x14ac:dyDescent="0.25">
      <c r="A32" s="84" t="s">
        <v>353</v>
      </c>
      <c r="B32" s="10" t="s">
        <v>8</v>
      </c>
      <c r="C32" s="11" t="s">
        <v>9</v>
      </c>
      <c r="D32" s="13" t="s">
        <v>10</v>
      </c>
      <c r="E32" s="139">
        <v>83760</v>
      </c>
      <c r="F32" s="31" t="s">
        <v>11</v>
      </c>
      <c r="G32" s="12">
        <v>5212</v>
      </c>
      <c r="H32" s="57">
        <v>13509071</v>
      </c>
    </row>
    <row r="33" spans="1:32" ht="15.75" x14ac:dyDescent="0.25">
      <c r="A33" s="84" t="s">
        <v>387</v>
      </c>
      <c r="B33" s="10" t="s">
        <v>8</v>
      </c>
      <c r="C33" s="11" t="s">
        <v>18</v>
      </c>
      <c r="D33" s="11" t="s">
        <v>19</v>
      </c>
      <c r="E33" s="139">
        <v>84125</v>
      </c>
      <c r="F33" s="31" t="s">
        <v>11</v>
      </c>
      <c r="G33" s="15">
        <v>5212</v>
      </c>
      <c r="H33" s="37">
        <v>15394239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 ht="15.75" x14ac:dyDescent="0.25">
      <c r="A34" s="84" t="s">
        <v>355</v>
      </c>
      <c r="B34" s="10" t="s">
        <v>8</v>
      </c>
      <c r="C34" s="11" t="s">
        <v>20</v>
      </c>
      <c r="D34" s="13" t="s">
        <v>21</v>
      </c>
      <c r="E34" s="139">
        <v>85080</v>
      </c>
      <c r="F34" s="31" t="s">
        <v>11</v>
      </c>
      <c r="G34" s="12">
        <v>5212</v>
      </c>
      <c r="H34" s="57">
        <v>48389901</v>
      </c>
    </row>
    <row r="35" spans="1:32" ht="15.75" x14ac:dyDescent="0.25">
      <c r="A35" s="84" t="s">
        <v>366</v>
      </c>
      <c r="B35" s="10" t="s">
        <v>8</v>
      </c>
      <c r="C35" s="11" t="s">
        <v>57</v>
      </c>
      <c r="D35" s="13" t="s">
        <v>58</v>
      </c>
      <c r="E35" s="139">
        <v>87060</v>
      </c>
      <c r="F35" s="31" t="s">
        <v>11</v>
      </c>
      <c r="G35" s="12">
        <v>5213</v>
      </c>
      <c r="H35" s="57">
        <v>25876163</v>
      </c>
    </row>
    <row r="36" spans="1:32" ht="15.75" x14ac:dyDescent="0.25">
      <c r="A36" s="84" t="s">
        <v>388</v>
      </c>
      <c r="B36" s="10" t="s">
        <v>8</v>
      </c>
      <c r="C36" s="11" t="s">
        <v>59</v>
      </c>
      <c r="D36" s="11" t="s">
        <v>60</v>
      </c>
      <c r="E36" s="139">
        <v>89250</v>
      </c>
      <c r="F36" s="31" t="s">
        <v>11</v>
      </c>
      <c r="G36" s="12">
        <v>5213</v>
      </c>
      <c r="H36" s="37">
        <v>29054672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ht="15.75" x14ac:dyDescent="0.25">
      <c r="A37" s="84" t="s">
        <v>423</v>
      </c>
      <c r="B37" s="9" t="s">
        <v>120</v>
      </c>
      <c r="C37" s="12" t="s">
        <v>194</v>
      </c>
      <c r="D37" s="20" t="s">
        <v>195</v>
      </c>
      <c r="E37" s="141">
        <v>90000</v>
      </c>
      <c r="F37" s="31" t="s">
        <v>11</v>
      </c>
      <c r="G37" s="12">
        <v>5321</v>
      </c>
      <c r="H37" s="37" t="s">
        <v>196</v>
      </c>
    </row>
    <row r="38" spans="1:32" ht="15.75" x14ac:dyDescent="0.25">
      <c r="A38" s="84" t="s">
        <v>369</v>
      </c>
      <c r="B38" s="10" t="s">
        <v>8</v>
      </c>
      <c r="C38" s="11" t="s">
        <v>127</v>
      </c>
      <c r="D38" s="11" t="s">
        <v>128</v>
      </c>
      <c r="E38" s="139">
        <v>92892</v>
      </c>
      <c r="F38" s="31" t="s">
        <v>11</v>
      </c>
      <c r="G38" s="12">
        <v>5221</v>
      </c>
      <c r="H38" s="57">
        <v>26838338</v>
      </c>
    </row>
    <row r="39" spans="1:32" ht="15.75" x14ac:dyDescent="0.25">
      <c r="A39" s="84" t="s">
        <v>348</v>
      </c>
      <c r="B39" s="10" t="s">
        <v>8</v>
      </c>
      <c r="C39" s="11" t="s">
        <v>161</v>
      </c>
      <c r="D39" s="13" t="s">
        <v>162</v>
      </c>
      <c r="E39" s="139">
        <v>95952</v>
      </c>
      <c r="F39" s="31" t="s">
        <v>11</v>
      </c>
      <c r="G39" s="12">
        <v>5321</v>
      </c>
      <c r="H39" s="57" t="s">
        <v>163</v>
      </c>
    </row>
    <row r="40" spans="1:32" ht="15.75" x14ac:dyDescent="0.25">
      <c r="A40" s="84" t="s">
        <v>393</v>
      </c>
      <c r="B40" s="10" t="s">
        <v>8</v>
      </c>
      <c r="C40" s="11" t="s">
        <v>141</v>
      </c>
      <c r="D40" s="13" t="s">
        <v>142</v>
      </c>
      <c r="E40" s="139">
        <v>96050</v>
      </c>
      <c r="F40" s="31" t="s">
        <v>11</v>
      </c>
      <c r="G40" s="15">
        <v>5222</v>
      </c>
      <c r="H40" s="37">
        <v>45250553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 ht="15.75" x14ac:dyDescent="0.25">
      <c r="A41" s="84" t="s">
        <v>350</v>
      </c>
      <c r="B41" s="10" t="s">
        <v>8</v>
      </c>
      <c r="C41" s="11" t="s">
        <v>81</v>
      </c>
      <c r="D41" s="13" t="s">
        <v>82</v>
      </c>
      <c r="E41" s="139">
        <v>97800</v>
      </c>
      <c r="F41" s="31" t="s">
        <v>11</v>
      </c>
      <c r="G41" s="12">
        <v>5213</v>
      </c>
      <c r="H41" s="57">
        <v>26896982</v>
      </c>
    </row>
    <row r="42" spans="1:32" ht="15.75" x14ac:dyDescent="0.25">
      <c r="A42" s="84" t="s">
        <v>354</v>
      </c>
      <c r="B42" s="10" t="s">
        <v>8</v>
      </c>
      <c r="C42" s="11" t="s">
        <v>51</v>
      </c>
      <c r="D42" s="13" t="s">
        <v>52</v>
      </c>
      <c r="E42" s="139">
        <v>99720</v>
      </c>
      <c r="F42" s="31" t="s">
        <v>11</v>
      </c>
      <c r="G42" s="12">
        <v>5213</v>
      </c>
      <c r="H42" s="57">
        <v>29091039</v>
      </c>
    </row>
    <row r="43" spans="1:32" s="16" customFormat="1" ht="15.75" x14ac:dyDescent="0.25">
      <c r="A43" s="84" t="s">
        <v>395</v>
      </c>
      <c r="B43" s="9" t="s">
        <v>28</v>
      </c>
      <c r="C43" s="11" t="s">
        <v>295</v>
      </c>
      <c r="D43" s="11" t="s">
        <v>301</v>
      </c>
      <c r="E43" s="141">
        <v>100000</v>
      </c>
      <c r="F43" s="31" t="s">
        <v>11</v>
      </c>
      <c r="G43" s="12">
        <v>5222</v>
      </c>
      <c r="H43" s="38" t="s">
        <v>298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s="16" customFormat="1" ht="15.75" x14ac:dyDescent="0.25">
      <c r="A44" s="86" t="s">
        <v>457</v>
      </c>
      <c r="B44" s="9" t="s">
        <v>28</v>
      </c>
      <c r="C44" s="18" t="s">
        <v>317</v>
      </c>
      <c r="D44" s="13" t="s">
        <v>318</v>
      </c>
      <c r="E44" s="138">
        <v>100000</v>
      </c>
      <c r="F44" s="31" t="s">
        <v>11</v>
      </c>
      <c r="G44" s="12">
        <v>5222</v>
      </c>
      <c r="H44" s="37">
        <v>69058661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16" customFormat="1" ht="15.75" x14ac:dyDescent="0.25">
      <c r="A45" s="86" t="s">
        <v>462</v>
      </c>
      <c r="B45" s="9" t="s">
        <v>28</v>
      </c>
      <c r="C45" s="11" t="s">
        <v>331</v>
      </c>
      <c r="D45" s="13" t="s">
        <v>332</v>
      </c>
      <c r="E45" s="138">
        <v>100000</v>
      </c>
      <c r="F45" s="31" t="s">
        <v>11</v>
      </c>
      <c r="G45" s="12">
        <v>5229</v>
      </c>
      <c r="H45" s="38" t="s">
        <v>512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16" customFormat="1" ht="15.75" x14ac:dyDescent="0.25">
      <c r="A46" s="86" t="s">
        <v>464</v>
      </c>
      <c r="B46" s="9" t="s">
        <v>28</v>
      </c>
      <c r="C46" s="11" t="s">
        <v>319</v>
      </c>
      <c r="D46" s="13" t="s">
        <v>320</v>
      </c>
      <c r="E46" s="138">
        <v>100000</v>
      </c>
      <c r="F46" s="31" t="s">
        <v>11</v>
      </c>
      <c r="G46" s="12">
        <v>5222</v>
      </c>
      <c r="H46" s="37">
        <v>22835661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16" customFormat="1" ht="15.75" x14ac:dyDescent="0.25">
      <c r="A47" s="86" t="s">
        <v>467</v>
      </c>
      <c r="B47" s="9" t="s">
        <v>28</v>
      </c>
      <c r="C47" s="11" t="s">
        <v>129</v>
      </c>
      <c r="D47" s="13" t="s">
        <v>135</v>
      </c>
      <c r="E47" s="138">
        <v>100000</v>
      </c>
      <c r="F47" s="31" t="s">
        <v>11</v>
      </c>
      <c r="G47" s="12">
        <v>5221</v>
      </c>
      <c r="H47" s="37">
        <v>25761382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16" customFormat="1" ht="15.75" x14ac:dyDescent="0.25">
      <c r="A48" s="86" t="s">
        <v>468</v>
      </c>
      <c r="B48" s="9" t="s">
        <v>28</v>
      </c>
      <c r="C48" s="11" t="s">
        <v>129</v>
      </c>
      <c r="D48" s="13" t="s">
        <v>136</v>
      </c>
      <c r="E48" s="138">
        <v>100000</v>
      </c>
      <c r="F48" s="31" t="s">
        <v>11</v>
      </c>
      <c r="G48" s="12">
        <v>5221</v>
      </c>
      <c r="H48" s="37">
        <v>25761382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s="16" customFormat="1" ht="15.75" x14ac:dyDescent="0.25">
      <c r="A49" s="86" t="s">
        <v>471</v>
      </c>
      <c r="B49" s="9" t="s">
        <v>28</v>
      </c>
      <c r="C49" s="11" t="s">
        <v>29</v>
      </c>
      <c r="D49" s="13" t="s">
        <v>31</v>
      </c>
      <c r="E49" s="138">
        <v>100000</v>
      </c>
      <c r="F49" s="31" t="s">
        <v>11</v>
      </c>
      <c r="G49" s="12">
        <v>5212</v>
      </c>
      <c r="H49" s="37">
        <v>11232994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s="16" customFormat="1" ht="15.75" x14ac:dyDescent="0.25">
      <c r="A50" s="86" t="s">
        <v>473</v>
      </c>
      <c r="B50" s="9" t="s">
        <v>28</v>
      </c>
      <c r="C50" s="11" t="s">
        <v>100</v>
      </c>
      <c r="D50" s="13" t="s">
        <v>101</v>
      </c>
      <c r="E50" s="138">
        <v>100000</v>
      </c>
      <c r="F50" s="31" t="s">
        <v>11</v>
      </c>
      <c r="G50" s="12">
        <v>5213</v>
      </c>
      <c r="H50" s="37">
        <v>28062868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s="16" customFormat="1" ht="15.75" x14ac:dyDescent="0.25">
      <c r="A51" s="86" t="s">
        <v>474</v>
      </c>
      <c r="B51" s="9" t="s">
        <v>28</v>
      </c>
      <c r="C51" s="11" t="s">
        <v>94</v>
      </c>
      <c r="D51" s="13" t="s">
        <v>95</v>
      </c>
      <c r="E51" s="138">
        <v>100000</v>
      </c>
      <c r="F51" s="31" t="s">
        <v>11</v>
      </c>
      <c r="G51" s="12">
        <v>5213</v>
      </c>
      <c r="H51" s="37">
        <v>26714949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s="16" customFormat="1" ht="15.75" x14ac:dyDescent="0.25">
      <c r="A52" s="86" t="s">
        <v>477</v>
      </c>
      <c r="B52" s="9" t="s">
        <v>28</v>
      </c>
      <c r="C52" s="11" t="s">
        <v>306</v>
      </c>
      <c r="D52" s="13" t="s">
        <v>307</v>
      </c>
      <c r="E52" s="138">
        <v>100000</v>
      </c>
      <c r="F52" s="31" t="s">
        <v>11</v>
      </c>
      <c r="G52" s="12">
        <v>5222</v>
      </c>
      <c r="H52" s="38" t="s">
        <v>308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s="16" customFormat="1" ht="15.75" x14ac:dyDescent="0.25">
      <c r="A53" s="86" t="s">
        <v>478</v>
      </c>
      <c r="B53" s="9" t="s">
        <v>28</v>
      </c>
      <c r="C53" s="11" t="s">
        <v>311</v>
      </c>
      <c r="D53" s="13" t="s">
        <v>312</v>
      </c>
      <c r="E53" s="138">
        <v>100000</v>
      </c>
      <c r="F53" s="31" t="s">
        <v>11</v>
      </c>
      <c r="G53" s="12">
        <v>5222</v>
      </c>
      <c r="H53" s="37">
        <v>26995140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s="16" customFormat="1" ht="15.75" x14ac:dyDescent="0.25">
      <c r="A54" s="86" t="s">
        <v>479</v>
      </c>
      <c r="B54" s="9" t="s">
        <v>35</v>
      </c>
      <c r="C54" s="18" t="s">
        <v>109</v>
      </c>
      <c r="D54" s="18" t="s">
        <v>110</v>
      </c>
      <c r="E54" s="140">
        <v>100000</v>
      </c>
      <c r="F54" s="31" t="s">
        <v>11</v>
      </c>
      <c r="G54" s="12">
        <v>5213</v>
      </c>
      <c r="H54" s="37">
        <v>61506192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s="16" customFormat="1" ht="15.75" x14ac:dyDescent="0.25">
      <c r="A55" s="86" t="s">
        <v>486</v>
      </c>
      <c r="B55" s="9" t="s">
        <v>35</v>
      </c>
      <c r="C55" s="11" t="s">
        <v>319</v>
      </c>
      <c r="D55" s="18" t="s">
        <v>322</v>
      </c>
      <c r="E55" s="140">
        <v>100000</v>
      </c>
      <c r="F55" s="31" t="s">
        <v>11</v>
      </c>
      <c r="G55" s="12">
        <v>5222</v>
      </c>
      <c r="H55" s="37">
        <v>22835661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s="16" customFormat="1" ht="15.75" x14ac:dyDescent="0.25">
      <c r="A56" s="86" t="s">
        <v>490</v>
      </c>
      <c r="B56" s="9" t="s">
        <v>35</v>
      </c>
      <c r="C56" s="11" t="s">
        <v>39</v>
      </c>
      <c r="D56" s="18" t="s">
        <v>40</v>
      </c>
      <c r="E56" s="140">
        <v>100000</v>
      </c>
      <c r="F56" s="31" t="s">
        <v>11</v>
      </c>
      <c r="G56" s="12">
        <v>5212</v>
      </c>
      <c r="H56" s="37">
        <v>12039888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s="16" customFormat="1" ht="15.75" x14ac:dyDescent="0.25">
      <c r="A57" s="86" t="s">
        <v>491</v>
      </c>
      <c r="B57" s="9" t="s">
        <v>35</v>
      </c>
      <c r="C57" s="11" t="s">
        <v>154</v>
      </c>
      <c r="D57" s="18" t="s">
        <v>155</v>
      </c>
      <c r="E57" s="140">
        <v>100000</v>
      </c>
      <c r="F57" s="31" t="s">
        <v>11</v>
      </c>
      <c r="G57" s="12">
        <v>5222</v>
      </c>
      <c r="H57" s="37">
        <v>26641798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s="16" customFormat="1" ht="15.75" x14ac:dyDescent="0.25">
      <c r="A58" s="86" t="s">
        <v>494</v>
      </c>
      <c r="B58" s="9" t="s">
        <v>35</v>
      </c>
      <c r="C58" s="11" t="s">
        <v>311</v>
      </c>
      <c r="D58" s="18" t="s">
        <v>315</v>
      </c>
      <c r="E58" s="140">
        <v>100000</v>
      </c>
      <c r="F58" s="31" t="s">
        <v>11</v>
      </c>
      <c r="G58" s="12">
        <v>5222</v>
      </c>
      <c r="H58" s="37">
        <v>26995140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s="16" customFormat="1" ht="15.75" x14ac:dyDescent="0.25">
      <c r="A59" s="86" t="s">
        <v>495</v>
      </c>
      <c r="B59" s="9" t="s">
        <v>35</v>
      </c>
      <c r="C59" s="11" t="s">
        <v>311</v>
      </c>
      <c r="D59" s="18" t="s">
        <v>313</v>
      </c>
      <c r="E59" s="140">
        <v>100000</v>
      </c>
      <c r="F59" s="31" t="s">
        <v>11</v>
      </c>
      <c r="G59" s="12">
        <v>5222</v>
      </c>
      <c r="H59" s="38" t="s">
        <v>314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s="16" customFormat="1" ht="15.75" x14ac:dyDescent="0.25">
      <c r="A60" s="86" t="s">
        <v>499</v>
      </c>
      <c r="B60" s="9" t="s">
        <v>120</v>
      </c>
      <c r="C60" s="11" t="s">
        <v>206</v>
      </c>
      <c r="D60" s="18" t="s">
        <v>207</v>
      </c>
      <c r="E60" s="142">
        <v>100000</v>
      </c>
      <c r="F60" s="31" t="s">
        <v>11</v>
      </c>
      <c r="G60" s="12">
        <v>5321</v>
      </c>
      <c r="H60" s="38" t="s">
        <v>208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s="16" customFormat="1" ht="15.75" x14ac:dyDescent="0.25">
      <c r="A61" s="84" t="s">
        <v>411</v>
      </c>
      <c r="B61" s="9" t="s">
        <v>120</v>
      </c>
      <c r="C61" s="21" t="s">
        <v>217</v>
      </c>
      <c r="D61" s="20" t="s">
        <v>221</v>
      </c>
      <c r="E61" s="141">
        <v>100000</v>
      </c>
      <c r="F61" s="31" t="s">
        <v>11</v>
      </c>
      <c r="G61" s="12">
        <v>5323</v>
      </c>
      <c r="H61" s="37">
        <v>70891095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s="16" customFormat="1" ht="15.75" x14ac:dyDescent="0.25">
      <c r="A62" s="84" t="s">
        <v>413</v>
      </c>
      <c r="B62" s="9" t="s">
        <v>120</v>
      </c>
      <c r="C62" s="12" t="s">
        <v>191</v>
      </c>
      <c r="D62" s="20" t="s">
        <v>192</v>
      </c>
      <c r="E62" s="141">
        <v>100000</v>
      </c>
      <c r="F62" s="31" t="s">
        <v>11</v>
      </c>
      <c r="G62" s="12">
        <v>5321</v>
      </c>
      <c r="H62" s="37" t="s">
        <v>193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s="16" customFormat="1" ht="15.75" x14ac:dyDescent="0.25">
      <c r="A63" s="84" t="s">
        <v>414</v>
      </c>
      <c r="B63" s="9" t="s">
        <v>120</v>
      </c>
      <c r="C63" s="12" t="s">
        <v>167</v>
      </c>
      <c r="D63" s="20" t="s">
        <v>168</v>
      </c>
      <c r="E63" s="141">
        <v>100000</v>
      </c>
      <c r="F63" s="31" t="s">
        <v>11</v>
      </c>
      <c r="G63" s="12">
        <v>5321</v>
      </c>
      <c r="H63" s="37" t="s">
        <v>169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s="16" customFormat="1" ht="15.75" x14ac:dyDescent="0.25">
      <c r="A64" s="84" t="s">
        <v>415</v>
      </c>
      <c r="B64" s="9" t="s">
        <v>120</v>
      </c>
      <c r="C64" s="12" t="s">
        <v>182</v>
      </c>
      <c r="D64" s="20" t="s">
        <v>183</v>
      </c>
      <c r="E64" s="141">
        <v>100000</v>
      </c>
      <c r="F64" s="31" t="s">
        <v>11</v>
      </c>
      <c r="G64" s="12">
        <v>5321</v>
      </c>
      <c r="H64" s="37" t="s">
        <v>184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s="16" customFormat="1" ht="15.75" x14ac:dyDescent="0.25">
      <c r="A65" s="84" t="s">
        <v>417</v>
      </c>
      <c r="B65" s="9" t="s">
        <v>120</v>
      </c>
      <c r="C65" s="12" t="s">
        <v>200</v>
      </c>
      <c r="D65" s="20" t="s">
        <v>201</v>
      </c>
      <c r="E65" s="141">
        <v>100000</v>
      </c>
      <c r="F65" s="31" t="s">
        <v>11</v>
      </c>
      <c r="G65" s="12">
        <v>5321</v>
      </c>
      <c r="H65" s="37" t="s">
        <v>202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x14ac:dyDescent="0.25">
      <c r="A66" s="84" t="s">
        <v>418</v>
      </c>
      <c r="B66" s="9" t="s">
        <v>120</v>
      </c>
      <c r="C66" s="12" t="s">
        <v>173</v>
      </c>
      <c r="D66" s="20" t="s">
        <v>174</v>
      </c>
      <c r="E66" s="141">
        <v>100000</v>
      </c>
      <c r="F66" s="31" t="s">
        <v>11</v>
      </c>
      <c r="G66" s="12">
        <v>5321</v>
      </c>
      <c r="H66" s="37" t="s">
        <v>175</v>
      </c>
    </row>
    <row r="67" spans="1:32" ht="15.75" x14ac:dyDescent="0.25">
      <c r="A67" s="84" t="s">
        <v>419</v>
      </c>
      <c r="B67" s="9" t="s">
        <v>120</v>
      </c>
      <c r="C67" s="12" t="s">
        <v>170</v>
      </c>
      <c r="D67" s="20" t="s">
        <v>171</v>
      </c>
      <c r="E67" s="141">
        <v>100000</v>
      </c>
      <c r="F67" s="31" t="s">
        <v>11</v>
      </c>
      <c r="G67" s="12">
        <v>5321</v>
      </c>
      <c r="H67" s="37" t="s">
        <v>172</v>
      </c>
    </row>
    <row r="68" spans="1:32" ht="15.75" x14ac:dyDescent="0.25">
      <c r="A68" s="84" t="s">
        <v>420</v>
      </c>
      <c r="B68" s="9" t="s">
        <v>120</v>
      </c>
      <c r="C68" s="12" t="s">
        <v>197</v>
      </c>
      <c r="D68" s="20" t="s">
        <v>198</v>
      </c>
      <c r="E68" s="141">
        <v>100000</v>
      </c>
      <c r="F68" s="31" t="s">
        <v>11</v>
      </c>
      <c r="G68" s="12">
        <v>5321</v>
      </c>
      <c r="H68" s="37" t="s">
        <v>199</v>
      </c>
    </row>
    <row r="69" spans="1:32" ht="15.75" x14ac:dyDescent="0.25">
      <c r="A69" s="84" t="s">
        <v>421</v>
      </c>
      <c r="B69" s="9" t="s">
        <v>120</v>
      </c>
      <c r="C69" s="12" t="s">
        <v>203</v>
      </c>
      <c r="D69" s="20" t="s">
        <v>204</v>
      </c>
      <c r="E69" s="141">
        <v>100000</v>
      </c>
      <c r="F69" s="31" t="s">
        <v>11</v>
      </c>
      <c r="G69" s="12">
        <v>5321</v>
      </c>
      <c r="H69" s="37" t="s">
        <v>205</v>
      </c>
    </row>
    <row r="70" spans="1:32" ht="15.75" x14ac:dyDescent="0.25">
      <c r="A70" s="84" t="s">
        <v>424</v>
      </c>
      <c r="B70" s="9" t="s">
        <v>120</v>
      </c>
      <c r="C70" s="12" t="s">
        <v>185</v>
      </c>
      <c r="D70" s="20" t="s">
        <v>186</v>
      </c>
      <c r="E70" s="141">
        <v>100000</v>
      </c>
      <c r="F70" s="31" t="s">
        <v>11</v>
      </c>
      <c r="G70" s="12">
        <v>5321</v>
      </c>
      <c r="H70" s="37" t="s">
        <v>187</v>
      </c>
    </row>
    <row r="71" spans="1:32" ht="15.75" x14ac:dyDescent="0.25">
      <c r="A71" s="84" t="s">
        <v>453</v>
      </c>
      <c r="B71" s="9" t="s">
        <v>120</v>
      </c>
      <c r="C71" s="12" t="s">
        <v>329</v>
      </c>
      <c r="D71" s="20" t="s">
        <v>330</v>
      </c>
      <c r="E71" s="141">
        <v>100000</v>
      </c>
      <c r="F71" s="31" t="s">
        <v>11</v>
      </c>
      <c r="G71" s="12">
        <v>5321</v>
      </c>
      <c r="H71" s="38" t="s">
        <v>511</v>
      </c>
    </row>
    <row r="72" spans="1:32" ht="15.75" x14ac:dyDescent="0.25">
      <c r="A72" s="84" t="s">
        <v>425</v>
      </c>
      <c r="B72" s="9" t="s">
        <v>120</v>
      </c>
      <c r="C72" s="12" t="s">
        <v>121</v>
      </c>
      <c r="D72" s="20" t="s">
        <v>122</v>
      </c>
      <c r="E72" s="141">
        <v>100000</v>
      </c>
      <c r="F72" s="31" t="s">
        <v>11</v>
      </c>
      <c r="G72" s="12">
        <v>5213</v>
      </c>
      <c r="H72" s="37">
        <v>25385691</v>
      </c>
    </row>
    <row r="73" spans="1:32" ht="15.75" x14ac:dyDescent="0.25">
      <c r="A73" s="84" t="s">
        <v>426</v>
      </c>
      <c r="B73" s="9" t="s">
        <v>120</v>
      </c>
      <c r="C73" s="12" t="s">
        <v>209</v>
      </c>
      <c r="D73" s="20" t="s">
        <v>210</v>
      </c>
      <c r="E73" s="143">
        <v>100000</v>
      </c>
      <c r="F73" s="31" t="s">
        <v>11</v>
      </c>
      <c r="G73" s="12">
        <v>5321</v>
      </c>
      <c r="H73" s="57" t="s">
        <v>211</v>
      </c>
    </row>
    <row r="74" spans="1:32" ht="15.75" x14ac:dyDescent="0.25">
      <c r="A74" s="84" t="s">
        <v>435</v>
      </c>
      <c r="B74" s="19" t="s">
        <v>234</v>
      </c>
      <c r="C74" s="11" t="s">
        <v>255</v>
      </c>
      <c r="D74" s="13" t="s">
        <v>256</v>
      </c>
      <c r="E74" s="141">
        <v>100000</v>
      </c>
      <c r="F74" s="31" t="s">
        <v>232</v>
      </c>
      <c r="G74" s="12">
        <v>6341</v>
      </c>
      <c r="H74" s="38" t="s">
        <v>257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ht="15.75" x14ac:dyDescent="0.25">
      <c r="A75" s="84" t="s">
        <v>361</v>
      </c>
      <c r="B75" s="10" t="s">
        <v>8</v>
      </c>
      <c r="C75" s="11" t="s">
        <v>164</v>
      </c>
      <c r="D75" s="13" t="s">
        <v>165</v>
      </c>
      <c r="E75" s="139">
        <v>100260</v>
      </c>
      <c r="F75" s="31" t="s">
        <v>11</v>
      </c>
      <c r="G75" s="12">
        <v>5321</v>
      </c>
      <c r="H75" s="57" t="s">
        <v>166</v>
      </c>
    </row>
    <row r="76" spans="1:32" ht="15.75" x14ac:dyDescent="0.25">
      <c r="A76" s="84" t="s">
        <v>351</v>
      </c>
      <c r="B76" s="10" t="s">
        <v>8</v>
      </c>
      <c r="C76" s="11" t="s">
        <v>146</v>
      </c>
      <c r="D76" s="13" t="s">
        <v>147</v>
      </c>
      <c r="E76" s="139">
        <v>104724</v>
      </c>
      <c r="F76" s="31" t="s">
        <v>11</v>
      </c>
      <c r="G76" s="12">
        <v>5222</v>
      </c>
      <c r="H76" s="57">
        <v>26612038</v>
      </c>
    </row>
    <row r="77" spans="1:32" ht="15.75" x14ac:dyDescent="0.25">
      <c r="A77" s="84" t="s">
        <v>368</v>
      </c>
      <c r="B77" s="10" t="s">
        <v>8</v>
      </c>
      <c r="C77" s="11" t="s">
        <v>61</v>
      </c>
      <c r="D77" s="11" t="s">
        <v>62</v>
      </c>
      <c r="E77" s="139">
        <v>105528</v>
      </c>
      <c r="F77" s="31" t="s">
        <v>11</v>
      </c>
      <c r="G77" s="12">
        <v>5213</v>
      </c>
      <c r="H77" s="57">
        <v>61503240</v>
      </c>
    </row>
    <row r="78" spans="1:32" ht="15.75" x14ac:dyDescent="0.25">
      <c r="A78" s="84" t="s">
        <v>374</v>
      </c>
      <c r="B78" s="10" t="s">
        <v>8</v>
      </c>
      <c r="C78" s="11" t="s">
        <v>84</v>
      </c>
      <c r="D78" s="11" t="s">
        <v>85</v>
      </c>
      <c r="E78" s="139">
        <v>107520</v>
      </c>
      <c r="F78" s="31" t="s">
        <v>11</v>
      </c>
      <c r="G78" s="12">
        <v>5213</v>
      </c>
      <c r="H78" s="37">
        <v>47718374</v>
      </c>
    </row>
    <row r="79" spans="1:32" ht="15.75" x14ac:dyDescent="0.25">
      <c r="A79" s="84" t="s">
        <v>372</v>
      </c>
      <c r="B79" s="10" t="s">
        <v>8</v>
      </c>
      <c r="C79" s="11" t="s">
        <v>49</v>
      </c>
      <c r="D79" s="11" t="s">
        <v>50</v>
      </c>
      <c r="E79" s="139">
        <v>109100</v>
      </c>
      <c r="F79" s="31" t="s">
        <v>11</v>
      </c>
      <c r="G79" s="12">
        <v>5213</v>
      </c>
      <c r="H79" s="57">
        <v>27775518</v>
      </c>
    </row>
    <row r="80" spans="1:32" ht="15.75" x14ac:dyDescent="0.25">
      <c r="A80" s="84" t="s">
        <v>373</v>
      </c>
      <c r="B80" s="10" t="s">
        <v>8</v>
      </c>
      <c r="C80" s="11" t="s">
        <v>75</v>
      </c>
      <c r="D80" s="11" t="s">
        <v>76</v>
      </c>
      <c r="E80" s="139">
        <v>110188</v>
      </c>
      <c r="F80" s="31" t="s">
        <v>11</v>
      </c>
      <c r="G80" s="12">
        <v>5213</v>
      </c>
      <c r="H80" s="57">
        <v>47539801</v>
      </c>
    </row>
    <row r="81" spans="1:32" ht="15.75" x14ac:dyDescent="0.25">
      <c r="A81" s="84" t="s">
        <v>389</v>
      </c>
      <c r="B81" s="10" t="s">
        <v>8</v>
      </c>
      <c r="C81" s="11" t="s">
        <v>61</v>
      </c>
      <c r="D81" s="11" t="s">
        <v>63</v>
      </c>
      <c r="E81" s="139">
        <v>111375</v>
      </c>
      <c r="F81" s="31" t="s">
        <v>11</v>
      </c>
      <c r="G81" s="12">
        <v>5213</v>
      </c>
      <c r="H81" s="38" t="s">
        <v>64</v>
      </c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 ht="15.75" x14ac:dyDescent="0.25">
      <c r="A82" s="84" t="s">
        <v>363</v>
      </c>
      <c r="B82" s="10" t="s">
        <v>8</v>
      </c>
      <c r="C82" s="11" t="s">
        <v>41</v>
      </c>
      <c r="D82" s="13" t="s">
        <v>42</v>
      </c>
      <c r="E82" s="139">
        <v>119088</v>
      </c>
      <c r="F82" s="31" t="s">
        <v>11</v>
      </c>
      <c r="G82" s="12">
        <v>5213</v>
      </c>
      <c r="H82" s="57">
        <v>28637496</v>
      </c>
    </row>
    <row r="83" spans="1:32" ht="15.75" x14ac:dyDescent="0.25">
      <c r="A83" s="84" t="s">
        <v>385</v>
      </c>
      <c r="B83" s="10" t="s">
        <v>8</v>
      </c>
      <c r="C83" s="11" t="s">
        <v>26</v>
      </c>
      <c r="D83" s="11" t="s">
        <v>27</v>
      </c>
      <c r="E83" s="139">
        <v>119913</v>
      </c>
      <c r="F83" s="31" t="s">
        <v>11</v>
      </c>
      <c r="G83" s="15">
        <v>5212</v>
      </c>
      <c r="H83" s="37">
        <v>68425546</v>
      </c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:32" ht="15.75" x14ac:dyDescent="0.25">
      <c r="A84" s="84" t="s">
        <v>397</v>
      </c>
      <c r="B84" s="9" t="s">
        <v>28</v>
      </c>
      <c r="C84" s="11" t="s">
        <v>295</v>
      </c>
      <c r="D84" s="11" t="s">
        <v>300</v>
      </c>
      <c r="E84" s="141">
        <v>120000</v>
      </c>
      <c r="F84" s="31" t="s">
        <v>11</v>
      </c>
      <c r="G84" s="12">
        <v>5222</v>
      </c>
      <c r="H84" s="38" t="s">
        <v>298</v>
      </c>
    </row>
    <row r="85" spans="1:32" ht="15.75" x14ac:dyDescent="0.25">
      <c r="A85" s="84" t="s">
        <v>346</v>
      </c>
      <c r="B85" s="10" t="s">
        <v>8</v>
      </c>
      <c r="C85" s="11" t="s">
        <v>22</v>
      </c>
      <c r="D85" s="13" t="s">
        <v>23</v>
      </c>
      <c r="E85" s="139">
        <v>122940</v>
      </c>
      <c r="F85" s="31" t="s">
        <v>11</v>
      </c>
      <c r="G85" s="12">
        <v>5212</v>
      </c>
      <c r="H85" s="57">
        <v>15240541</v>
      </c>
    </row>
    <row r="86" spans="1:32" ht="15.75" x14ac:dyDescent="0.25">
      <c r="A86" s="84" t="s">
        <v>433</v>
      </c>
      <c r="B86" s="9" t="s">
        <v>234</v>
      </c>
      <c r="C86" s="11" t="s">
        <v>252</v>
      </c>
      <c r="D86" s="18" t="s">
        <v>253</v>
      </c>
      <c r="E86" s="141">
        <v>125000</v>
      </c>
      <c r="F86" s="31" t="s">
        <v>232</v>
      </c>
      <c r="G86" s="12">
        <v>6341</v>
      </c>
      <c r="H86" s="38" t="s">
        <v>254</v>
      </c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ht="15.75" x14ac:dyDescent="0.25">
      <c r="A87" s="84" t="s">
        <v>377</v>
      </c>
      <c r="B87" s="10" t="s">
        <v>8</v>
      </c>
      <c r="C87" s="11" t="s">
        <v>79</v>
      </c>
      <c r="D87" s="11" t="s">
        <v>80</v>
      </c>
      <c r="E87" s="139">
        <v>125868</v>
      </c>
      <c r="F87" s="31" t="s">
        <v>11</v>
      </c>
      <c r="G87" s="12">
        <v>5213</v>
      </c>
      <c r="H87" s="37">
        <v>44267576</v>
      </c>
    </row>
    <row r="88" spans="1:32" ht="15.75" x14ac:dyDescent="0.25">
      <c r="A88" s="84" t="s">
        <v>360</v>
      </c>
      <c r="B88" s="10" t="s">
        <v>8</v>
      </c>
      <c r="C88" s="11" t="s">
        <v>141</v>
      </c>
      <c r="D88" s="13" t="s">
        <v>140</v>
      </c>
      <c r="E88" s="139">
        <v>133750</v>
      </c>
      <c r="F88" s="31" t="s">
        <v>11</v>
      </c>
      <c r="G88" s="12">
        <v>5222</v>
      </c>
      <c r="H88" s="57">
        <v>45250553</v>
      </c>
    </row>
    <row r="89" spans="1:32" ht="15.75" x14ac:dyDescent="0.25">
      <c r="A89" s="84" t="s">
        <v>356</v>
      </c>
      <c r="B89" s="10" t="s">
        <v>8</v>
      </c>
      <c r="C89" s="11" t="s">
        <v>92</v>
      </c>
      <c r="D89" s="13" t="s">
        <v>93</v>
      </c>
      <c r="E89" s="139">
        <v>136380</v>
      </c>
      <c r="F89" s="31" t="s">
        <v>11</v>
      </c>
      <c r="G89" s="12">
        <v>5213</v>
      </c>
      <c r="H89" s="57">
        <v>27638472</v>
      </c>
    </row>
    <row r="90" spans="1:32" ht="15.75" x14ac:dyDescent="0.25">
      <c r="A90" s="84" t="s">
        <v>383</v>
      </c>
      <c r="B90" s="10" t="s">
        <v>8</v>
      </c>
      <c r="C90" s="11" t="s">
        <v>71</v>
      </c>
      <c r="D90" s="11" t="s">
        <v>72</v>
      </c>
      <c r="E90" s="139">
        <v>137100</v>
      </c>
      <c r="F90" s="31" t="s">
        <v>11</v>
      </c>
      <c r="G90" s="12">
        <v>5213</v>
      </c>
      <c r="H90" s="37">
        <v>25323601</v>
      </c>
    </row>
    <row r="91" spans="1:32" ht="15.75" x14ac:dyDescent="0.25">
      <c r="A91" s="84" t="s">
        <v>352</v>
      </c>
      <c r="B91" s="10" t="s">
        <v>8</v>
      </c>
      <c r="C91" s="11" t="s">
        <v>73</v>
      </c>
      <c r="D91" s="13" t="s">
        <v>74</v>
      </c>
      <c r="E91" s="139">
        <v>137592</v>
      </c>
      <c r="F91" s="31" t="s">
        <v>11</v>
      </c>
      <c r="G91" s="12">
        <v>5213</v>
      </c>
      <c r="H91" s="57">
        <v>27535509</v>
      </c>
    </row>
    <row r="92" spans="1:32" ht="15.75" x14ac:dyDescent="0.25">
      <c r="A92" s="84" t="s">
        <v>446</v>
      </c>
      <c r="B92" s="9" t="s">
        <v>264</v>
      </c>
      <c r="C92" s="11" t="s">
        <v>271</v>
      </c>
      <c r="D92" s="11" t="s">
        <v>272</v>
      </c>
      <c r="E92" s="141">
        <v>140000</v>
      </c>
      <c r="F92" s="31" t="s">
        <v>232</v>
      </c>
      <c r="G92" s="12">
        <v>6341</v>
      </c>
      <c r="H92" s="38" t="s">
        <v>273</v>
      </c>
    </row>
    <row r="93" spans="1:32" ht="15.75" x14ac:dyDescent="0.25">
      <c r="A93" s="84" t="s">
        <v>362</v>
      </c>
      <c r="B93" s="10" t="s">
        <v>8</v>
      </c>
      <c r="C93" s="11" t="s">
        <v>88</v>
      </c>
      <c r="D93" s="13" t="s">
        <v>89</v>
      </c>
      <c r="E93" s="139">
        <v>143040</v>
      </c>
      <c r="F93" s="31" t="s">
        <v>11</v>
      </c>
      <c r="G93" s="12">
        <v>5213</v>
      </c>
      <c r="H93" s="57">
        <v>25015516</v>
      </c>
    </row>
    <row r="94" spans="1:32" ht="15.75" x14ac:dyDescent="0.25">
      <c r="A94" s="84" t="s">
        <v>400</v>
      </c>
      <c r="B94" s="9" t="s">
        <v>28</v>
      </c>
      <c r="C94" s="11" t="s">
        <v>131</v>
      </c>
      <c r="D94" s="11" t="s">
        <v>132</v>
      </c>
      <c r="E94" s="141">
        <v>145000</v>
      </c>
      <c r="F94" s="31" t="s">
        <v>11</v>
      </c>
      <c r="G94" s="12">
        <v>5221</v>
      </c>
      <c r="H94" s="37">
        <v>24125628</v>
      </c>
    </row>
    <row r="95" spans="1:32" ht="15.75" x14ac:dyDescent="0.25">
      <c r="A95" s="84" t="s">
        <v>384</v>
      </c>
      <c r="B95" s="10" t="s">
        <v>8</v>
      </c>
      <c r="C95" s="13" t="s">
        <v>47</v>
      </c>
      <c r="D95" s="13" t="s">
        <v>48</v>
      </c>
      <c r="E95" s="139">
        <v>148188</v>
      </c>
      <c r="F95" s="31" t="s">
        <v>11</v>
      </c>
      <c r="G95" s="12">
        <v>5213</v>
      </c>
      <c r="H95" s="37">
        <v>41539656</v>
      </c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:32" ht="15.75" x14ac:dyDescent="0.25">
      <c r="A96" s="86" t="s">
        <v>454</v>
      </c>
      <c r="B96" s="9" t="s">
        <v>28</v>
      </c>
      <c r="C96" s="11" t="s">
        <v>333</v>
      </c>
      <c r="D96" s="24" t="s">
        <v>334</v>
      </c>
      <c r="E96" s="144">
        <v>150000</v>
      </c>
      <c r="F96" s="31" t="s">
        <v>11</v>
      </c>
      <c r="G96" s="12">
        <v>5222</v>
      </c>
      <c r="H96" s="37">
        <v>69056391</v>
      </c>
    </row>
    <row r="97" spans="1:32" ht="15.75" x14ac:dyDescent="0.25">
      <c r="A97" s="84" t="s">
        <v>404</v>
      </c>
      <c r="B97" s="9" t="s">
        <v>35</v>
      </c>
      <c r="C97" s="11" t="s">
        <v>59</v>
      </c>
      <c r="D97" s="11" t="s">
        <v>108</v>
      </c>
      <c r="E97" s="141">
        <v>150000</v>
      </c>
      <c r="F97" s="31" t="s">
        <v>11</v>
      </c>
      <c r="G97" s="12">
        <v>5213</v>
      </c>
      <c r="H97" s="37">
        <v>29054672</v>
      </c>
    </row>
    <row r="98" spans="1:32" ht="15.75" x14ac:dyDescent="0.25">
      <c r="A98" s="84" t="s">
        <v>405</v>
      </c>
      <c r="B98" s="9" t="s">
        <v>35</v>
      </c>
      <c r="C98" s="11" t="s">
        <v>59</v>
      </c>
      <c r="D98" s="11" t="s">
        <v>107</v>
      </c>
      <c r="E98" s="141">
        <v>150000</v>
      </c>
      <c r="F98" s="31" t="s">
        <v>11</v>
      </c>
      <c r="G98" s="12">
        <v>5213</v>
      </c>
      <c r="H98" s="37">
        <v>29054672</v>
      </c>
    </row>
    <row r="99" spans="1:32" ht="15.75" x14ac:dyDescent="0.25">
      <c r="A99" s="86" t="s">
        <v>493</v>
      </c>
      <c r="B99" s="9" t="s">
        <v>35</v>
      </c>
      <c r="C99" s="11" t="s">
        <v>311</v>
      </c>
      <c r="D99" s="18" t="s">
        <v>316</v>
      </c>
      <c r="E99" s="140">
        <v>150000</v>
      </c>
      <c r="F99" s="31" t="s">
        <v>11</v>
      </c>
      <c r="G99" s="12">
        <v>5222</v>
      </c>
      <c r="H99" s="37">
        <v>26995140</v>
      </c>
    </row>
    <row r="100" spans="1:32" ht="15.75" x14ac:dyDescent="0.25">
      <c r="A100" s="84" t="s">
        <v>381</v>
      </c>
      <c r="B100" s="10" t="s">
        <v>8</v>
      </c>
      <c r="C100" s="11" t="s">
        <v>148</v>
      </c>
      <c r="D100" s="11" t="s">
        <v>149</v>
      </c>
      <c r="E100" s="139">
        <v>154075</v>
      </c>
      <c r="F100" s="31" t="s">
        <v>11</v>
      </c>
      <c r="G100" s="12">
        <v>5222</v>
      </c>
      <c r="H100" s="37">
        <v>26989018</v>
      </c>
    </row>
    <row r="101" spans="1:32" ht="15.75" x14ac:dyDescent="0.25">
      <c r="A101" s="84" t="s">
        <v>347</v>
      </c>
      <c r="B101" s="10" t="s">
        <v>8</v>
      </c>
      <c r="C101" s="13" t="s">
        <v>81</v>
      </c>
      <c r="D101" s="13" t="s">
        <v>83</v>
      </c>
      <c r="E101" s="139">
        <v>154296</v>
      </c>
      <c r="F101" s="31" t="s">
        <v>11</v>
      </c>
      <c r="G101" s="12">
        <v>5213</v>
      </c>
      <c r="H101" s="57">
        <v>26896982</v>
      </c>
    </row>
    <row r="102" spans="1:32" ht="15.75" x14ac:dyDescent="0.25">
      <c r="A102" s="84" t="s">
        <v>376</v>
      </c>
      <c r="B102" s="10" t="s">
        <v>8</v>
      </c>
      <c r="C102" s="11" t="s">
        <v>12</v>
      </c>
      <c r="D102" s="11" t="s">
        <v>13</v>
      </c>
      <c r="E102" s="139">
        <v>155784</v>
      </c>
      <c r="F102" s="31" t="s">
        <v>11</v>
      </c>
      <c r="G102" s="12">
        <v>5212</v>
      </c>
      <c r="H102" s="37">
        <v>49667629</v>
      </c>
    </row>
    <row r="103" spans="1:32" ht="15.75" x14ac:dyDescent="0.25">
      <c r="A103" s="84" t="s">
        <v>445</v>
      </c>
      <c r="B103" s="9" t="s">
        <v>264</v>
      </c>
      <c r="C103" s="11" t="s">
        <v>280</v>
      </c>
      <c r="D103" s="13" t="s">
        <v>281</v>
      </c>
      <c r="E103" s="141">
        <v>170000</v>
      </c>
      <c r="F103" s="31" t="s">
        <v>232</v>
      </c>
      <c r="G103" s="12">
        <v>6341</v>
      </c>
      <c r="H103" s="38" t="s">
        <v>282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 ht="15.75" x14ac:dyDescent="0.25">
      <c r="A104" s="84" t="s">
        <v>408</v>
      </c>
      <c r="B104" s="9" t="s">
        <v>212</v>
      </c>
      <c r="C104" s="12" t="s">
        <v>213</v>
      </c>
      <c r="D104" s="12" t="s">
        <v>214</v>
      </c>
      <c r="E104" s="141">
        <v>171600</v>
      </c>
      <c r="F104" s="31" t="s">
        <v>11</v>
      </c>
      <c r="G104" s="12">
        <v>5323</v>
      </c>
      <c r="H104" s="37">
        <v>70891508</v>
      </c>
    </row>
    <row r="105" spans="1:32" ht="15.75" x14ac:dyDescent="0.25">
      <c r="A105" s="84" t="s">
        <v>357</v>
      </c>
      <c r="B105" s="10" t="s">
        <v>8</v>
      </c>
      <c r="C105" s="11" t="s">
        <v>14</v>
      </c>
      <c r="D105" s="13" t="s">
        <v>15</v>
      </c>
      <c r="E105" s="139">
        <v>175440</v>
      </c>
      <c r="F105" s="31" t="s">
        <v>11</v>
      </c>
      <c r="G105" s="12">
        <v>5212</v>
      </c>
      <c r="H105" s="57">
        <v>60312114</v>
      </c>
    </row>
    <row r="106" spans="1:32" ht="15.75" x14ac:dyDescent="0.25">
      <c r="A106" s="84" t="s">
        <v>391</v>
      </c>
      <c r="B106" s="10" t="s">
        <v>8</v>
      </c>
      <c r="C106" s="11" t="s">
        <v>156</v>
      </c>
      <c r="D106" s="13" t="s">
        <v>157</v>
      </c>
      <c r="E106" s="139">
        <v>189000</v>
      </c>
      <c r="F106" s="31" t="s">
        <v>11</v>
      </c>
      <c r="G106" s="15">
        <v>5229</v>
      </c>
      <c r="H106" s="37">
        <v>70938334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 ht="15.75" x14ac:dyDescent="0.25">
      <c r="A107" s="86" t="s">
        <v>452</v>
      </c>
      <c r="B107" s="17" t="s">
        <v>325</v>
      </c>
      <c r="C107" s="11" t="s">
        <v>323</v>
      </c>
      <c r="D107" s="18" t="s">
        <v>326</v>
      </c>
      <c r="E107" s="142">
        <v>198000</v>
      </c>
      <c r="F107" s="31" t="s">
        <v>11</v>
      </c>
      <c r="G107" s="12">
        <v>5332</v>
      </c>
      <c r="H107" s="37">
        <v>68407700</v>
      </c>
    </row>
    <row r="108" spans="1:32" ht="15.75" x14ac:dyDescent="0.25">
      <c r="A108" s="86" t="s">
        <v>458</v>
      </c>
      <c r="B108" s="9" t="s">
        <v>28</v>
      </c>
      <c r="C108" s="11" t="s">
        <v>335</v>
      </c>
      <c r="D108" s="13" t="s">
        <v>336</v>
      </c>
      <c r="E108" s="138">
        <v>200000</v>
      </c>
      <c r="F108" s="31" t="s">
        <v>11</v>
      </c>
      <c r="G108" s="12">
        <v>5222</v>
      </c>
      <c r="H108" s="38" t="s">
        <v>338</v>
      </c>
    </row>
    <row r="109" spans="1:32" ht="15.75" x14ac:dyDescent="0.25">
      <c r="A109" s="86" t="s">
        <v>459</v>
      </c>
      <c r="B109" s="9" t="s">
        <v>28</v>
      </c>
      <c r="C109" s="11" t="s">
        <v>335</v>
      </c>
      <c r="D109" s="13" t="s">
        <v>337</v>
      </c>
      <c r="E109" s="138">
        <v>200000</v>
      </c>
      <c r="F109" s="31" t="s">
        <v>11</v>
      </c>
      <c r="G109" s="12">
        <v>5222</v>
      </c>
      <c r="H109" s="38" t="s">
        <v>338</v>
      </c>
    </row>
    <row r="110" spans="1:32" ht="15.75" x14ac:dyDescent="0.25">
      <c r="A110" s="86" t="s">
        <v>463</v>
      </c>
      <c r="B110" s="9" t="s">
        <v>28</v>
      </c>
      <c r="C110" s="11" t="s">
        <v>339</v>
      </c>
      <c r="D110" s="13" t="s">
        <v>340</v>
      </c>
      <c r="E110" s="138">
        <v>200000</v>
      </c>
      <c r="F110" s="31" t="s">
        <v>11</v>
      </c>
      <c r="G110" s="12">
        <v>5229</v>
      </c>
      <c r="H110" s="37">
        <v>42940974</v>
      </c>
    </row>
    <row r="111" spans="1:32" ht="15.75" x14ac:dyDescent="0.25">
      <c r="A111" s="84" t="s">
        <v>399</v>
      </c>
      <c r="B111" s="9" t="s">
        <v>28</v>
      </c>
      <c r="C111" s="11" t="s">
        <v>295</v>
      </c>
      <c r="D111" s="13" t="s">
        <v>296</v>
      </c>
      <c r="E111" s="141">
        <v>200000</v>
      </c>
      <c r="F111" s="31" t="s">
        <v>11</v>
      </c>
      <c r="G111" s="12">
        <v>5222</v>
      </c>
      <c r="H111" s="37">
        <v>65401255</v>
      </c>
    </row>
    <row r="112" spans="1:32" ht="15.75" x14ac:dyDescent="0.25">
      <c r="A112" s="86" t="s">
        <v>469</v>
      </c>
      <c r="B112" s="9" t="s">
        <v>28</v>
      </c>
      <c r="C112" s="18" t="s">
        <v>103</v>
      </c>
      <c r="D112" s="18" t="s">
        <v>104</v>
      </c>
      <c r="E112" s="140">
        <v>200000</v>
      </c>
      <c r="F112" s="31" t="s">
        <v>11</v>
      </c>
      <c r="G112" s="12">
        <v>5213</v>
      </c>
      <c r="H112" s="37">
        <v>44015844</v>
      </c>
    </row>
    <row r="113" spans="1:8" ht="15.75" x14ac:dyDescent="0.25">
      <c r="A113" s="86" t="s">
        <v>481</v>
      </c>
      <c r="B113" s="9" t="s">
        <v>35</v>
      </c>
      <c r="C113" s="18" t="s">
        <v>114</v>
      </c>
      <c r="D113" s="18" t="s">
        <v>115</v>
      </c>
      <c r="E113" s="140">
        <v>200000</v>
      </c>
      <c r="F113" s="31" t="s">
        <v>11</v>
      </c>
      <c r="G113" s="12">
        <v>5213</v>
      </c>
      <c r="H113" s="37">
        <v>41695801</v>
      </c>
    </row>
    <row r="114" spans="1:8" ht="15.75" x14ac:dyDescent="0.25">
      <c r="A114" s="86" t="s">
        <v>483</v>
      </c>
      <c r="B114" s="9" t="s">
        <v>35</v>
      </c>
      <c r="C114" s="11" t="s">
        <v>116</v>
      </c>
      <c r="D114" s="18" t="s">
        <v>118</v>
      </c>
      <c r="E114" s="140">
        <v>200000</v>
      </c>
      <c r="F114" s="31" t="s">
        <v>11</v>
      </c>
      <c r="G114" s="12">
        <v>5213</v>
      </c>
      <c r="H114" s="37">
        <v>27876829</v>
      </c>
    </row>
    <row r="115" spans="1:8" ht="15.75" x14ac:dyDescent="0.25">
      <c r="A115" s="86" t="s">
        <v>485</v>
      </c>
      <c r="B115" s="9" t="s">
        <v>35</v>
      </c>
      <c r="C115" s="11" t="s">
        <v>96</v>
      </c>
      <c r="D115" s="18" t="s">
        <v>119</v>
      </c>
      <c r="E115" s="140">
        <v>200000</v>
      </c>
      <c r="F115" s="31" t="s">
        <v>11</v>
      </c>
      <c r="G115" s="12">
        <v>5213</v>
      </c>
      <c r="H115" s="37">
        <v>61503240</v>
      </c>
    </row>
    <row r="116" spans="1:8" ht="15.75" x14ac:dyDescent="0.25">
      <c r="A116" s="86" t="s">
        <v>496</v>
      </c>
      <c r="B116" s="9" t="s">
        <v>35</v>
      </c>
      <c r="C116" s="11" t="s">
        <v>129</v>
      </c>
      <c r="D116" s="18" t="s">
        <v>138</v>
      </c>
      <c r="E116" s="140">
        <v>200000</v>
      </c>
      <c r="F116" s="31" t="s">
        <v>11</v>
      </c>
      <c r="G116" s="12">
        <v>5221</v>
      </c>
      <c r="H116" s="37">
        <v>25761382</v>
      </c>
    </row>
    <row r="117" spans="1:8" ht="15.75" x14ac:dyDescent="0.25">
      <c r="A117" s="86" t="s">
        <v>497</v>
      </c>
      <c r="B117" s="9" t="s">
        <v>35</v>
      </c>
      <c r="C117" s="11" t="s">
        <v>53</v>
      </c>
      <c r="D117" s="18" t="s">
        <v>111</v>
      </c>
      <c r="E117" s="140">
        <v>200000</v>
      </c>
      <c r="F117" s="31" t="s">
        <v>11</v>
      </c>
      <c r="G117" s="12">
        <v>5213</v>
      </c>
      <c r="H117" s="37">
        <v>25551132</v>
      </c>
    </row>
    <row r="118" spans="1:8" ht="15.75" x14ac:dyDescent="0.25">
      <c r="A118" s="84" t="s">
        <v>447</v>
      </c>
      <c r="B118" s="9" t="s">
        <v>264</v>
      </c>
      <c r="C118" s="11" t="s">
        <v>289</v>
      </c>
      <c r="D118" s="13" t="s">
        <v>290</v>
      </c>
      <c r="E118" s="141">
        <v>200000</v>
      </c>
      <c r="F118" s="31" t="s">
        <v>232</v>
      </c>
      <c r="G118" s="12">
        <v>6341</v>
      </c>
      <c r="H118" s="38" t="s">
        <v>291</v>
      </c>
    </row>
    <row r="119" spans="1:8" ht="15.75" x14ac:dyDescent="0.25">
      <c r="A119" s="84" t="s">
        <v>365</v>
      </c>
      <c r="B119" s="10" t="s">
        <v>8</v>
      </c>
      <c r="C119" s="11" t="s">
        <v>158</v>
      </c>
      <c r="D119" s="13" t="s">
        <v>159</v>
      </c>
      <c r="E119" s="139">
        <v>201276</v>
      </c>
      <c r="F119" s="31" t="s">
        <v>11</v>
      </c>
      <c r="G119" s="12">
        <v>5321</v>
      </c>
      <c r="H119" s="57" t="s">
        <v>160</v>
      </c>
    </row>
    <row r="120" spans="1:8" ht="15.75" x14ac:dyDescent="0.25">
      <c r="A120" s="84" t="s">
        <v>409</v>
      </c>
      <c r="B120" s="9" t="s">
        <v>212</v>
      </c>
      <c r="C120" s="21" t="s">
        <v>215</v>
      </c>
      <c r="D120" s="20" t="s">
        <v>216</v>
      </c>
      <c r="E120" s="141">
        <v>227520</v>
      </c>
      <c r="F120" s="31" t="s">
        <v>11</v>
      </c>
      <c r="G120" s="12">
        <v>5323</v>
      </c>
      <c r="H120" s="37">
        <v>70892822</v>
      </c>
    </row>
    <row r="121" spans="1:8" ht="15.75" x14ac:dyDescent="0.25">
      <c r="A121" s="84" t="s">
        <v>349</v>
      </c>
      <c r="B121" s="10" t="s">
        <v>8</v>
      </c>
      <c r="C121" s="11" t="s">
        <v>141</v>
      </c>
      <c r="D121" s="13" t="s">
        <v>143</v>
      </c>
      <c r="E121" s="139">
        <v>229500</v>
      </c>
      <c r="F121" s="31" t="s">
        <v>11</v>
      </c>
      <c r="G121" s="12">
        <v>5222</v>
      </c>
      <c r="H121" s="57">
        <v>45250553</v>
      </c>
    </row>
    <row r="122" spans="1:8" ht="15.75" x14ac:dyDescent="0.25">
      <c r="A122" s="86" t="s">
        <v>466</v>
      </c>
      <c r="B122" s="9" t="s">
        <v>28</v>
      </c>
      <c r="C122" s="11" t="s">
        <v>29</v>
      </c>
      <c r="D122" s="13" t="s">
        <v>30</v>
      </c>
      <c r="E122" s="138">
        <v>240000</v>
      </c>
      <c r="F122" s="31" t="s">
        <v>11</v>
      </c>
      <c r="G122" s="12">
        <v>5212</v>
      </c>
      <c r="H122" s="37">
        <v>11232994</v>
      </c>
    </row>
    <row r="123" spans="1:8" ht="15.75" x14ac:dyDescent="0.25">
      <c r="A123" s="84" t="s">
        <v>403</v>
      </c>
      <c r="B123" s="9" t="s">
        <v>35</v>
      </c>
      <c r="C123" s="13" t="s">
        <v>295</v>
      </c>
      <c r="D123" s="24" t="s">
        <v>303</v>
      </c>
      <c r="E123" s="143">
        <v>240000</v>
      </c>
      <c r="F123" s="31" t="s">
        <v>11</v>
      </c>
      <c r="G123" s="12">
        <v>5222</v>
      </c>
      <c r="H123" s="39" t="s">
        <v>298</v>
      </c>
    </row>
    <row r="124" spans="1:8" ht="15.75" x14ac:dyDescent="0.25">
      <c r="A124" s="84" t="s">
        <v>378</v>
      </c>
      <c r="B124" s="10" t="s">
        <v>8</v>
      </c>
      <c r="C124" s="11" t="s">
        <v>55</v>
      </c>
      <c r="D124" s="11" t="s">
        <v>56</v>
      </c>
      <c r="E124" s="139">
        <v>243240</v>
      </c>
      <c r="F124" s="31" t="s">
        <v>11</v>
      </c>
      <c r="G124" s="12">
        <v>5213</v>
      </c>
      <c r="H124" s="37">
        <v>28496396</v>
      </c>
    </row>
    <row r="125" spans="1:8" ht="15.75" x14ac:dyDescent="0.25">
      <c r="A125" s="84" t="s">
        <v>406</v>
      </c>
      <c r="B125" s="9" t="s">
        <v>35</v>
      </c>
      <c r="C125" s="11" t="s">
        <v>59</v>
      </c>
      <c r="D125" s="11" t="s">
        <v>106</v>
      </c>
      <c r="E125" s="141">
        <v>250000</v>
      </c>
      <c r="F125" s="31" t="s">
        <v>11</v>
      </c>
      <c r="G125" s="12">
        <v>5213</v>
      </c>
      <c r="H125" s="37">
        <v>29054672</v>
      </c>
    </row>
    <row r="126" spans="1:8" ht="15.75" x14ac:dyDescent="0.25">
      <c r="A126" s="84" t="s">
        <v>402</v>
      </c>
      <c r="B126" s="9" t="s">
        <v>35</v>
      </c>
      <c r="C126" s="13" t="s">
        <v>295</v>
      </c>
      <c r="D126" s="13" t="s">
        <v>305</v>
      </c>
      <c r="E126" s="141">
        <v>270000</v>
      </c>
      <c r="F126" s="31" t="s">
        <v>11</v>
      </c>
      <c r="G126" s="12">
        <v>5222</v>
      </c>
      <c r="H126" s="37">
        <v>65401255</v>
      </c>
    </row>
    <row r="127" spans="1:8" ht="15.75" x14ac:dyDescent="0.25">
      <c r="A127" s="84" t="s">
        <v>394</v>
      </c>
      <c r="B127" s="9" t="s">
        <v>28</v>
      </c>
      <c r="C127" s="11" t="s">
        <v>295</v>
      </c>
      <c r="D127" s="11" t="s">
        <v>299</v>
      </c>
      <c r="E127" s="141">
        <v>280000</v>
      </c>
      <c r="F127" s="31" t="s">
        <v>11</v>
      </c>
      <c r="G127" s="12">
        <v>5222</v>
      </c>
      <c r="H127" s="38" t="s">
        <v>298</v>
      </c>
    </row>
    <row r="128" spans="1:8" ht="15.75" x14ac:dyDescent="0.25">
      <c r="A128" s="86" t="s">
        <v>487</v>
      </c>
      <c r="B128" s="9" t="s">
        <v>35</v>
      </c>
      <c r="C128" s="11" t="s">
        <v>319</v>
      </c>
      <c r="D128" s="18" t="s">
        <v>321</v>
      </c>
      <c r="E128" s="140">
        <v>280000</v>
      </c>
      <c r="F128" s="31" t="s">
        <v>11</v>
      </c>
      <c r="G128" s="12">
        <v>5222</v>
      </c>
      <c r="H128" s="37">
        <v>22835661</v>
      </c>
    </row>
    <row r="129" spans="1:32" ht="15.75" x14ac:dyDescent="0.25">
      <c r="A129" s="84" t="s">
        <v>401</v>
      </c>
      <c r="B129" s="9" t="s">
        <v>35</v>
      </c>
      <c r="C129" s="13" t="s">
        <v>295</v>
      </c>
      <c r="D129" s="13" t="s">
        <v>304</v>
      </c>
      <c r="E129" s="141">
        <v>280000</v>
      </c>
      <c r="F129" s="31" t="s">
        <v>11</v>
      </c>
      <c r="G129" s="12">
        <v>5222</v>
      </c>
      <c r="H129" s="37">
        <v>65401255</v>
      </c>
    </row>
    <row r="130" spans="1:32" ht="15.75" x14ac:dyDescent="0.25">
      <c r="A130" s="84" t="s">
        <v>375</v>
      </c>
      <c r="B130" s="10" t="s">
        <v>8</v>
      </c>
      <c r="C130" s="11" t="s">
        <v>144</v>
      </c>
      <c r="D130" s="11" t="s">
        <v>145</v>
      </c>
      <c r="E130" s="139">
        <v>300000</v>
      </c>
      <c r="F130" s="31" t="s">
        <v>11</v>
      </c>
      <c r="G130" s="12">
        <v>5222</v>
      </c>
      <c r="H130" s="37">
        <v>68550375</v>
      </c>
    </row>
    <row r="131" spans="1:32" ht="15.75" x14ac:dyDescent="0.25">
      <c r="A131" s="86" t="s">
        <v>482</v>
      </c>
      <c r="B131" s="9" t="s">
        <v>35</v>
      </c>
      <c r="C131" s="11" t="s">
        <v>116</v>
      </c>
      <c r="D131" s="18" t="s">
        <v>117</v>
      </c>
      <c r="E131" s="140">
        <v>300000</v>
      </c>
      <c r="F131" s="31" t="s">
        <v>11</v>
      </c>
      <c r="G131" s="12">
        <v>5213</v>
      </c>
      <c r="H131" s="37">
        <v>27876829</v>
      </c>
    </row>
    <row r="132" spans="1:32" ht="15.75" x14ac:dyDescent="0.25">
      <c r="A132" s="86" t="s">
        <v>484</v>
      </c>
      <c r="B132" s="9" t="s">
        <v>35</v>
      </c>
      <c r="C132" s="11" t="s">
        <v>112</v>
      </c>
      <c r="D132" s="18" t="s">
        <v>113</v>
      </c>
      <c r="E132" s="140">
        <v>300000</v>
      </c>
      <c r="F132" s="31" t="s">
        <v>11</v>
      </c>
      <c r="G132" s="12">
        <v>5213</v>
      </c>
      <c r="H132" s="37">
        <v>28645197</v>
      </c>
    </row>
    <row r="133" spans="1:32" ht="15.75" x14ac:dyDescent="0.25">
      <c r="A133" s="86" t="s">
        <v>488</v>
      </c>
      <c r="B133" s="9" t="s">
        <v>35</v>
      </c>
      <c r="C133" s="11" t="s">
        <v>323</v>
      </c>
      <c r="D133" s="18" t="s">
        <v>324</v>
      </c>
      <c r="E133" s="140">
        <v>300000</v>
      </c>
      <c r="F133" s="31" t="s">
        <v>11</v>
      </c>
      <c r="G133" s="12">
        <v>5332</v>
      </c>
      <c r="H133" s="37">
        <v>68407700</v>
      </c>
    </row>
    <row r="134" spans="1:32" ht="15.75" x14ac:dyDescent="0.25">
      <c r="A134" s="84" t="s">
        <v>407</v>
      </c>
      <c r="B134" s="9" t="s">
        <v>35</v>
      </c>
      <c r="C134" s="13" t="s">
        <v>131</v>
      </c>
      <c r="D134" s="13" t="s">
        <v>137</v>
      </c>
      <c r="E134" s="141">
        <v>300000</v>
      </c>
      <c r="F134" s="31" t="s">
        <v>11</v>
      </c>
      <c r="G134" s="12">
        <v>5221</v>
      </c>
      <c r="H134" s="37">
        <v>24125628</v>
      </c>
    </row>
    <row r="135" spans="1:32" ht="15.75" x14ac:dyDescent="0.25">
      <c r="A135" s="86" t="s">
        <v>489</v>
      </c>
      <c r="B135" s="9" t="s">
        <v>35</v>
      </c>
      <c r="C135" s="11" t="s">
        <v>29</v>
      </c>
      <c r="D135" s="18" t="s">
        <v>38</v>
      </c>
      <c r="E135" s="140">
        <v>300000</v>
      </c>
      <c r="F135" s="31" t="s">
        <v>11</v>
      </c>
      <c r="G135" s="12">
        <v>5212</v>
      </c>
      <c r="H135" s="37">
        <v>11232994</v>
      </c>
    </row>
    <row r="136" spans="1:32" ht="15.75" x14ac:dyDescent="0.25">
      <c r="A136" s="84" t="s">
        <v>410</v>
      </c>
      <c r="B136" s="9" t="s">
        <v>212</v>
      </c>
      <c r="C136" s="21" t="s">
        <v>217</v>
      </c>
      <c r="D136" s="20" t="s">
        <v>218</v>
      </c>
      <c r="E136" s="141">
        <v>300000</v>
      </c>
      <c r="F136" s="31" t="s">
        <v>11</v>
      </c>
      <c r="G136" s="12">
        <v>5323</v>
      </c>
      <c r="H136" s="37">
        <v>70891095</v>
      </c>
    </row>
    <row r="137" spans="1:32" ht="15.75" x14ac:dyDescent="0.25">
      <c r="A137" s="86" t="s">
        <v>498</v>
      </c>
      <c r="B137" s="9" t="s">
        <v>212</v>
      </c>
      <c r="C137" s="11" t="s">
        <v>219</v>
      </c>
      <c r="D137" s="18" t="s">
        <v>220</v>
      </c>
      <c r="E137" s="142">
        <v>300000</v>
      </c>
      <c r="F137" s="31" t="s">
        <v>11</v>
      </c>
      <c r="G137" s="12">
        <v>5323</v>
      </c>
      <c r="H137" s="37">
        <v>70889546</v>
      </c>
    </row>
    <row r="138" spans="1:32" ht="15.75" x14ac:dyDescent="0.25">
      <c r="A138" s="84" t="s">
        <v>437</v>
      </c>
      <c r="B138" s="19" t="s">
        <v>234</v>
      </c>
      <c r="C138" s="11" t="s">
        <v>249</v>
      </c>
      <c r="D138" s="13" t="s">
        <v>250</v>
      </c>
      <c r="E138" s="141">
        <v>300000</v>
      </c>
      <c r="F138" s="31" t="s">
        <v>232</v>
      </c>
      <c r="G138" s="12">
        <v>6341</v>
      </c>
      <c r="H138" s="38" t="s">
        <v>251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 ht="15.75" x14ac:dyDescent="0.25">
      <c r="A139" s="84" t="s">
        <v>439</v>
      </c>
      <c r="B139" s="19" t="s">
        <v>234</v>
      </c>
      <c r="C139" s="11" t="s">
        <v>237</v>
      </c>
      <c r="D139" s="13" t="s">
        <v>238</v>
      </c>
      <c r="E139" s="141">
        <v>380000</v>
      </c>
      <c r="F139" s="31" t="s">
        <v>232</v>
      </c>
      <c r="G139" s="12">
        <v>6341</v>
      </c>
      <c r="H139" s="38" t="s">
        <v>239</v>
      </c>
    </row>
    <row r="140" spans="1:32" ht="15.75" x14ac:dyDescent="0.25">
      <c r="A140" s="84" t="s">
        <v>398</v>
      </c>
      <c r="B140" s="9" t="s">
        <v>28</v>
      </c>
      <c r="C140" s="11" t="s">
        <v>295</v>
      </c>
      <c r="D140" s="13" t="s">
        <v>297</v>
      </c>
      <c r="E140" s="141">
        <v>400000</v>
      </c>
      <c r="F140" s="31" t="s">
        <v>11</v>
      </c>
      <c r="G140" s="12">
        <v>5222</v>
      </c>
      <c r="H140" s="38" t="s">
        <v>298</v>
      </c>
    </row>
    <row r="141" spans="1:32" ht="15.75" x14ac:dyDescent="0.25">
      <c r="A141" s="84" t="s">
        <v>442</v>
      </c>
      <c r="B141" s="9" t="s">
        <v>264</v>
      </c>
      <c r="C141" s="11" t="s">
        <v>286</v>
      </c>
      <c r="D141" s="13" t="s">
        <v>287</v>
      </c>
      <c r="E141" s="141">
        <v>420000</v>
      </c>
      <c r="F141" s="31" t="s">
        <v>232</v>
      </c>
      <c r="G141" s="12">
        <v>6341</v>
      </c>
      <c r="H141" s="38" t="s">
        <v>288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 ht="15.75" x14ac:dyDescent="0.25">
      <c r="A142" s="84" t="s">
        <v>431</v>
      </c>
      <c r="B142" s="9" t="s">
        <v>234</v>
      </c>
      <c r="C142" s="15" t="s">
        <v>246</v>
      </c>
      <c r="D142" s="11" t="s">
        <v>247</v>
      </c>
      <c r="E142" s="141">
        <v>450000</v>
      </c>
      <c r="F142" s="31" t="s">
        <v>232</v>
      </c>
      <c r="G142" s="12">
        <v>6341</v>
      </c>
      <c r="H142" s="38" t="s">
        <v>248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ht="15.75" x14ac:dyDescent="0.25">
      <c r="A143" s="84" t="s">
        <v>443</v>
      </c>
      <c r="B143" s="9" t="s">
        <v>264</v>
      </c>
      <c r="C143" s="11" t="s">
        <v>274</v>
      </c>
      <c r="D143" s="13" t="s">
        <v>275</v>
      </c>
      <c r="E143" s="141">
        <v>475000</v>
      </c>
      <c r="F143" s="31" t="s">
        <v>232</v>
      </c>
      <c r="G143" s="12">
        <v>6341</v>
      </c>
      <c r="H143" s="38" t="s">
        <v>276</v>
      </c>
    </row>
    <row r="144" spans="1:32" ht="15.75" x14ac:dyDescent="0.25">
      <c r="A144" s="84" t="s">
        <v>449</v>
      </c>
      <c r="B144" s="19" t="s">
        <v>229</v>
      </c>
      <c r="C144" s="11" t="s">
        <v>230</v>
      </c>
      <c r="D144" s="11" t="s">
        <v>231</v>
      </c>
      <c r="E144" s="141">
        <v>500000</v>
      </c>
      <c r="F144" s="31" t="s">
        <v>232</v>
      </c>
      <c r="G144" s="12">
        <v>6313</v>
      </c>
      <c r="H144" s="38" t="s">
        <v>233</v>
      </c>
    </row>
    <row r="145" spans="1:32" ht="15.75" x14ac:dyDescent="0.25">
      <c r="A145" s="84" t="s">
        <v>427</v>
      </c>
      <c r="B145" s="9" t="s">
        <v>222</v>
      </c>
      <c r="C145" s="11" t="s">
        <v>225</v>
      </c>
      <c r="D145" s="11" t="s">
        <v>226</v>
      </c>
      <c r="E145" s="141">
        <v>519936</v>
      </c>
      <c r="F145" s="31" t="s">
        <v>11</v>
      </c>
      <c r="G145" s="15">
        <v>5323</v>
      </c>
      <c r="H145" s="37">
        <v>60609460</v>
      </c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 ht="15.75" x14ac:dyDescent="0.25">
      <c r="A146" s="84" t="s">
        <v>429</v>
      </c>
      <c r="B146" s="9" t="s">
        <v>222</v>
      </c>
      <c r="C146" s="11" t="s">
        <v>223</v>
      </c>
      <c r="D146" s="11" t="s">
        <v>224</v>
      </c>
      <c r="E146" s="141">
        <v>566400</v>
      </c>
      <c r="F146" s="31" t="s">
        <v>11</v>
      </c>
      <c r="G146" s="15">
        <v>5323</v>
      </c>
      <c r="H146" s="37">
        <v>70890749</v>
      </c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:32" ht="15.75" x14ac:dyDescent="0.25">
      <c r="A147" s="84" t="s">
        <v>440</v>
      </c>
      <c r="B147" s="9" t="s">
        <v>264</v>
      </c>
      <c r="C147" s="22" t="s">
        <v>268</v>
      </c>
      <c r="D147" s="20" t="s">
        <v>269</v>
      </c>
      <c r="E147" s="141">
        <v>570000</v>
      </c>
      <c r="F147" s="31" t="s">
        <v>232</v>
      </c>
      <c r="G147" s="12">
        <v>6341</v>
      </c>
      <c r="H147" s="37" t="s">
        <v>270</v>
      </c>
    </row>
    <row r="148" spans="1:32" ht="15.75" x14ac:dyDescent="0.25">
      <c r="A148" s="84" t="s">
        <v>438</v>
      </c>
      <c r="B148" s="19" t="s">
        <v>234</v>
      </c>
      <c r="C148" s="11" t="s">
        <v>243</v>
      </c>
      <c r="D148" s="13" t="s">
        <v>244</v>
      </c>
      <c r="E148" s="141">
        <v>600000</v>
      </c>
      <c r="F148" s="31" t="s">
        <v>232</v>
      </c>
      <c r="G148" s="12">
        <v>6341</v>
      </c>
      <c r="H148" s="38" t="s">
        <v>245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1:32" ht="15.75" x14ac:dyDescent="0.25">
      <c r="A149" s="84" t="s">
        <v>448</v>
      </c>
      <c r="B149" s="9" t="s">
        <v>264</v>
      </c>
      <c r="C149" s="22" t="s">
        <v>265</v>
      </c>
      <c r="D149" s="20" t="s">
        <v>266</v>
      </c>
      <c r="E149" s="141">
        <v>600000</v>
      </c>
      <c r="F149" s="31" t="s">
        <v>232</v>
      </c>
      <c r="G149" s="12">
        <v>6342</v>
      </c>
      <c r="H149" s="37" t="s">
        <v>267</v>
      </c>
    </row>
    <row r="150" spans="1:32" ht="15.75" x14ac:dyDescent="0.25">
      <c r="A150" s="86" t="s">
        <v>450</v>
      </c>
      <c r="B150" s="19" t="s">
        <v>234</v>
      </c>
      <c r="C150" s="11" t="s">
        <v>261</v>
      </c>
      <c r="D150" s="23" t="s">
        <v>262</v>
      </c>
      <c r="E150" s="143">
        <v>650000</v>
      </c>
      <c r="F150" s="31" t="s">
        <v>232</v>
      </c>
      <c r="G150" s="12">
        <v>6341</v>
      </c>
      <c r="H150" s="39" t="s">
        <v>263</v>
      </c>
    </row>
    <row r="151" spans="1:32" ht="15.75" x14ac:dyDescent="0.25">
      <c r="A151" s="84" t="s">
        <v>428</v>
      </c>
      <c r="B151" s="9" t="s">
        <v>222</v>
      </c>
      <c r="C151" s="11" t="s">
        <v>227</v>
      </c>
      <c r="D151" s="11" t="s">
        <v>228</v>
      </c>
      <c r="E151" s="141">
        <v>680000</v>
      </c>
      <c r="F151" s="31" t="s">
        <v>11</v>
      </c>
      <c r="G151" s="15">
        <v>5323</v>
      </c>
      <c r="H151" s="37">
        <v>70891095</v>
      </c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:32" ht="15.75" x14ac:dyDescent="0.25">
      <c r="A152" s="86" t="s">
        <v>432</v>
      </c>
      <c r="B152" s="9" t="s">
        <v>234</v>
      </c>
      <c r="C152" s="11" t="s">
        <v>258</v>
      </c>
      <c r="D152" s="23" t="s">
        <v>259</v>
      </c>
      <c r="E152" s="143">
        <v>700000</v>
      </c>
      <c r="F152" s="31" t="s">
        <v>232</v>
      </c>
      <c r="G152" s="12">
        <v>6341</v>
      </c>
      <c r="H152" s="39" t="s">
        <v>260</v>
      </c>
    </row>
    <row r="153" spans="1:32" ht="15.75" x14ac:dyDescent="0.25">
      <c r="A153" s="84" t="s">
        <v>436</v>
      </c>
      <c r="B153" s="9" t="s">
        <v>234</v>
      </c>
      <c r="C153" s="11" t="s">
        <v>240</v>
      </c>
      <c r="D153" s="13" t="s">
        <v>241</v>
      </c>
      <c r="E153" s="141">
        <v>700000</v>
      </c>
      <c r="F153" s="31" t="s">
        <v>232</v>
      </c>
      <c r="G153" s="12">
        <v>6341</v>
      </c>
      <c r="H153" s="38" t="s">
        <v>242</v>
      </c>
    </row>
    <row r="154" spans="1:32" ht="15.75" x14ac:dyDescent="0.25">
      <c r="A154" s="86" t="s">
        <v>451</v>
      </c>
      <c r="B154" s="9" t="s">
        <v>264</v>
      </c>
      <c r="C154" s="11" t="s">
        <v>292</v>
      </c>
      <c r="D154" s="23" t="s">
        <v>293</v>
      </c>
      <c r="E154" s="143">
        <v>750000</v>
      </c>
      <c r="F154" s="31" t="s">
        <v>232</v>
      </c>
      <c r="G154" s="12">
        <v>6341</v>
      </c>
      <c r="H154" s="39" t="s">
        <v>294</v>
      </c>
    </row>
    <row r="155" spans="1:32" ht="15.75" x14ac:dyDescent="0.25">
      <c r="A155" s="84" t="s">
        <v>434</v>
      </c>
      <c r="B155" s="9" t="s">
        <v>234</v>
      </c>
      <c r="C155" s="22" t="s">
        <v>235</v>
      </c>
      <c r="D155" s="20" t="s">
        <v>236</v>
      </c>
      <c r="E155" s="141">
        <v>800000</v>
      </c>
      <c r="F155" s="31" t="s">
        <v>232</v>
      </c>
      <c r="G155" s="12">
        <v>6341</v>
      </c>
      <c r="H155" s="37" t="s">
        <v>160</v>
      </c>
    </row>
    <row r="156" spans="1:32" ht="15.75" x14ac:dyDescent="0.25">
      <c r="A156" s="84" t="s">
        <v>444</v>
      </c>
      <c r="B156" s="9" t="s">
        <v>264</v>
      </c>
      <c r="C156" s="11" t="s">
        <v>277</v>
      </c>
      <c r="D156" s="13" t="s">
        <v>278</v>
      </c>
      <c r="E156" s="141">
        <v>870000</v>
      </c>
      <c r="F156" s="31" t="s">
        <v>232</v>
      </c>
      <c r="G156" s="12">
        <v>6341</v>
      </c>
      <c r="H156" s="38" t="s">
        <v>279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ht="15.75" x14ac:dyDescent="0.25">
      <c r="A157" s="84" t="s">
        <v>430</v>
      </c>
      <c r="B157" s="9" t="s">
        <v>222</v>
      </c>
      <c r="C157" s="11" t="s">
        <v>309</v>
      </c>
      <c r="D157" s="11" t="s">
        <v>310</v>
      </c>
      <c r="E157" s="141">
        <v>1000000</v>
      </c>
      <c r="F157" s="31" t="s">
        <v>11</v>
      </c>
      <c r="G157" s="12">
        <v>5222</v>
      </c>
      <c r="H157" s="37">
        <v>72545879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1:32" ht="16.5" thickBot="1" x14ac:dyDescent="0.3">
      <c r="A158" s="92" t="s">
        <v>441</v>
      </c>
      <c r="B158" s="59" t="s">
        <v>264</v>
      </c>
      <c r="C158" s="33" t="s">
        <v>283</v>
      </c>
      <c r="D158" s="34" t="s">
        <v>284</v>
      </c>
      <c r="E158" s="145">
        <v>1500000</v>
      </c>
      <c r="F158" s="35" t="s">
        <v>232</v>
      </c>
      <c r="G158" s="36">
        <v>6341</v>
      </c>
      <c r="H158" s="58" t="s">
        <v>285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ht="27.75" customHeight="1" thickTop="1" thickBot="1" x14ac:dyDescent="0.3">
      <c r="A159" s="162" t="s">
        <v>343</v>
      </c>
      <c r="B159" s="163"/>
      <c r="C159" s="163"/>
      <c r="D159" s="164"/>
      <c r="E159" s="236">
        <f>SUM(E3:E158)</f>
        <v>31099299</v>
      </c>
      <c r="F159" s="236"/>
      <c r="G159" s="236"/>
      <c r="H159" s="237"/>
    </row>
    <row r="160" spans="1:32" ht="15.75" x14ac:dyDescent="0.25">
      <c r="C160" s="26"/>
      <c r="D160" s="26"/>
      <c r="E160" s="54"/>
    </row>
    <row r="164" spans="5:10" ht="15.75" x14ac:dyDescent="0.25">
      <c r="E164" s="2"/>
      <c r="F164" s="2"/>
      <c r="G164" s="2"/>
      <c r="J164" s="27"/>
    </row>
    <row r="168" spans="5:10" ht="18.75" x14ac:dyDescent="0.3">
      <c r="E168" s="2"/>
      <c r="F168" s="2"/>
      <c r="G168" s="2"/>
      <c r="J168" s="28"/>
    </row>
    <row r="174" spans="5:10" ht="15.75" thickBot="1" x14ac:dyDescent="0.3">
      <c r="E174" s="2"/>
      <c r="F174" s="2"/>
      <c r="G174" s="2"/>
    </row>
    <row r="175" spans="5:10" ht="19.5" thickBot="1" x14ac:dyDescent="0.35">
      <c r="E175" s="2"/>
      <c r="F175" s="2"/>
      <c r="G175" s="2"/>
      <c r="J175" s="29"/>
    </row>
  </sheetData>
  <sheetProtection password="C6E2" sheet="1" objects="1" scenarios="1"/>
  <sortState ref="A3:AF158">
    <sortCondition ref="E3:E158"/>
    <sortCondition ref="A3:A158"/>
  </sortState>
  <mergeCells count="8">
    <mergeCell ref="A159:D159"/>
    <mergeCell ref="E159:H159"/>
    <mergeCell ref="A1:A2"/>
    <mergeCell ref="B1:B2"/>
    <mergeCell ref="C1:D1"/>
    <mergeCell ref="F1:F2"/>
    <mergeCell ref="G1:G2"/>
    <mergeCell ref="H1:H2"/>
  </mergeCells>
  <pageMargins left="0.32" right="0.27" top="0.62" bottom="0.3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7"/>
  <sheetViews>
    <sheetView workbookViewId="0">
      <selection activeCell="D17" sqref="A17:D29"/>
    </sheetView>
  </sheetViews>
  <sheetFormatPr defaultRowHeight="15" x14ac:dyDescent="0.25"/>
  <cols>
    <col min="1" max="1" width="15.7109375" style="2" customWidth="1"/>
    <col min="2" max="2" width="4.42578125" style="2" customWidth="1"/>
    <col min="3" max="3" width="39.140625" style="2" customWidth="1"/>
    <col min="4" max="4" width="50.7109375" style="2" customWidth="1"/>
    <col min="5" max="5" width="10.28515625" style="55" bestFit="1" customWidth="1"/>
    <col min="6" max="6" width="5.7109375" style="32" customWidth="1"/>
    <col min="7" max="7" width="5.7109375" style="25" bestFit="1" customWidth="1"/>
    <col min="8" max="8" width="9" style="2" bestFit="1" customWidth="1"/>
    <col min="9" max="9" width="11.7109375" style="2" customWidth="1"/>
    <col min="10" max="10" width="19.7109375" style="2" customWidth="1"/>
    <col min="11" max="11" width="9.140625" style="2"/>
    <col min="12" max="12" width="21.5703125" style="2" customWidth="1"/>
    <col min="13" max="16384" width="9.140625" style="2"/>
  </cols>
  <sheetData>
    <row r="1" spans="1:32" ht="25.5" customHeight="1" x14ac:dyDescent="0.25">
      <c r="A1" s="179" t="s">
        <v>0</v>
      </c>
      <c r="B1" s="169" t="s">
        <v>1</v>
      </c>
      <c r="C1" s="171" t="s">
        <v>341</v>
      </c>
      <c r="D1" s="172"/>
      <c r="E1" s="146" t="s">
        <v>2</v>
      </c>
      <c r="F1" s="238" t="s">
        <v>342</v>
      </c>
      <c r="G1" s="175" t="s">
        <v>3</v>
      </c>
      <c r="H1" s="177" t="s">
        <v>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0.25" customHeight="1" thickBot="1" x14ac:dyDescent="0.3">
      <c r="A2" s="180"/>
      <c r="B2" s="170"/>
      <c r="C2" s="3" t="s">
        <v>5</v>
      </c>
      <c r="D2" s="3" t="s">
        <v>6</v>
      </c>
      <c r="E2" s="147" t="s">
        <v>7</v>
      </c>
      <c r="F2" s="239"/>
      <c r="G2" s="176"/>
      <c r="H2" s="17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.5" thickTop="1" x14ac:dyDescent="0.25">
      <c r="A3" s="85" t="s">
        <v>431</v>
      </c>
      <c r="B3" s="4" t="s">
        <v>234</v>
      </c>
      <c r="C3" s="60" t="s">
        <v>246</v>
      </c>
      <c r="D3" s="6" t="s">
        <v>247</v>
      </c>
      <c r="E3" s="148">
        <v>450000</v>
      </c>
      <c r="F3" s="149" t="s">
        <v>232</v>
      </c>
      <c r="G3" s="8">
        <v>6341</v>
      </c>
      <c r="H3" s="61" t="s">
        <v>248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5.75" x14ac:dyDescent="0.25">
      <c r="A4" s="86" t="s">
        <v>432</v>
      </c>
      <c r="B4" s="9" t="s">
        <v>234</v>
      </c>
      <c r="C4" s="11" t="s">
        <v>258</v>
      </c>
      <c r="D4" s="23" t="s">
        <v>259</v>
      </c>
      <c r="E4" s="150">
        <v>700000</v>
      </c>
      <c r="F4" s="151" t="s">
        <v>232</v>
      </c>
      <c r="G4" s="12">
        <v>6341</v>
      </c>
      <c r="H4" s="39" t="s">
        <v>260</v>
      </c>
    </row>
    <row r="5" spans="1:32" ht="15.75" x14ac:dyDescent="0.25">
      <c r="A5" s="84" t="s">
        <v>433</v>
      </c>
      <c r="B5" s="9" t="s">
        <v>234</v>
      </c>
      <c r="C5" s="11" t="s">
        <v>252</v>
      </c>
      <c r="D5" s="18" t="s">
        <v>253</v>
      </c>
      <c r="E5" s="152">
        <v>125000</v>
      </c>
      <c r="F5" s="151" t="s">
        <v>232</v>
      </c>
      <c r="G5" s="12">
        <v>6341</v>
      </c>
      <c r="H5" s="38" t="s">
        <v>254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ht="15.75" x14ac:dyDescent="0.25">
      <c r="A6" s="84" t="s">
        <v>434</v>
      </c>
      <c r="B6" s="9" t="s">
        <v>234</v>
      </c>
      <c r="C6" s="22" t="s">
        <v>235</v>
      </c>
      <c r="D6" s="20" t="s">
        <v>236</v>
      </c>
      <c r="E6" s="152">
        <v>800000</v>
      </c>
      <c r="F6" s="151" t="s">
        <v>232</v>
      </c>
      <c r="G6" s="12">
        <v>6341</v>
      </c>
      <c r="H6" s="37" t="s">
        <v>160</v>
      </c>
    </row>
    <row r="7" spans="1:32" ht="15.75" x14ac:dyDescent="0.25">
      <c r="A7" s="84" t="s">
        <v>435</v>
      </c>
      <c r="B7" s="19" t="s">
        <v>234</v>
      </c>
      <c r="C7" s="11" t="s">
        <v>255</v>
      </c>
      <c r="D7" s="13" t="s">
        <v>256</v>
      </c>
      <c r="E7" s="152">
        <v>100000</v>
      </c>
      <c r="F7" s="151" t="s">
        <v>232</v>
      </c>
      <c r="G7" s="12">
        <v>6341</v>
      </c>
      <c r="H7" s="38" t="s">
        <v>257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ht="15.75" x14ac:dyDescent="0.25">
      <c r="A8" s="84" t="s">
        <v>436</v>
      </c>
      <c r="B8" s="9" t="s">
        <v>234</v>
      </c>
      <c r="C8" s="11" t="s">
        <v>240</v>
      </c>
      <c r="D8" s="13" t="s">
        <v>241</v>
      </c>
      <c r="E8" s="152">
        <v>700000</v>
      </c>
      <c r="F8" s="151" t="s">
        <v>232</v>
      </c>
      <c r="G8" s="12">
        <v>6341</v>
      </c>
      <c r="H8" s="38" t="s">
        <v>242</v>
      </c>
    </row>
    <row r="9" spans="1:32" ht="15.75" x14ac:dyDescent="0.25">
      <c r="A9" s="84" t="s">
        <v>437</v>
      </c>
      <c r="B9" s="19" t="s">
        <v>234</v>
      </c>
      <c r="C9" s="11" t="s">
        <v>249</v>
      </c>
      <c r="D9" s="13" t="s">
        <v>250</v>
      </c>
      <c r="E9" s="152">
        <v>300000</v>
      </c>
      <c r="F9" s="151" t="s">
        <v>232</v>
      </c>
      <c r="G9" s="12">
        <v>6341</v>
      </c>
      <c r="H9" s="38" t="s">
        <v>251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15.75" x14ac:dyDescent="0.25">
      <c r="A10" s="84" t="s">
        <v>438</v>
      </c>
      <c r="B10" s="19" t="s">
        <v>234</v>
      </c>
      <c r="C10" s="11" t="s">
        <v>243</v>
      </c>
      <c r="D10" s="13" t="s">
        <v>244</v>
      </c>
      <c r="E10" s="152">
        <v>600000</v>
      </c>
      <c r="F10" s="151" t="s">
        <v>232</v>
      </c>
      <c r="G10" s="12">
        <v>6341</v>
      </c>
      <c r="H10" s="38" t="s">
        <v>245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ht="15.75" x14ac:dyDescent="0.25">
      <c r="A11" s="86" t="s">
        <v>450</v>
      </c>
      <c r="B11" s="19" t="s">
        <v>234</v>
      </c>
      <c r="C11" s="11" t="s">
        <v>261</v>
      </c>
      <c r="D11" s="23" t="s">
        <v>262</v>
      </c>
      <c r="E11" s="150">
        <v>650000</v>
      </c>
      <c r="F11" s="151" t="s">
        <v>232</v>
      </c>
      <c r="G11" s="12">
        <v>6341</v>
      </c>
      <c r="H11" s="39" t="s">
        <v>263</v>
      </c>
    </row>
    <row r="12" spans="1:32" ht="15.75" x14ac:dyDescent="0.25">
      <c r="A12" s="84" t="s">
        <v>439</v>
      </c>
      <c r="B12" s="19" t="s">
        <v>234</v>
      </c>
      <c r="C12" s="11" t="s">
        <v>237</v>
      </c>
      <c r="D12" s="13" t="s">
        <v>238</v>
      </c>
      <c r="E12" s="152">
        <v>380000</v>
      </c>
      <c r="F12" s="151" t="s">
        <v>232</v>
      </c>
      <c r="G12" s="12">
        <v>6341</v>
      </c>
      <c r="H12" s="38" t="s">
        <v>239</v>
      </c>
    </row>
    <row r="13" spans="1:32" ht="15.75" x14ac:dyDescent="0.25">
      <c r="A13" s="84" t="s">
        <v>440</v>
      </c>
      <c r="B13" s="9" t="s">
        <v>264</v>
      </c>
      <c r="C13" s="22" t="s">
        <v>268</v>
      </c>
      <c r="D13" s="20" t="s">
        <v>269</v>
      </c>
      <c r="E13" s="152">
        <v>570000</v>
      </c>
      <c r="F13" s="151" t="s">
        <v>232</v>
      </c>
      <c r="G13" s="12">
        <v>6341</v>
      </c>
      <c r="H13" s="37" t="s">
        <v>270</v>
      </c>
    </row>
    <row r="14" spans="1:32" ht="15.75" x14ac:dyDescent="0.25">
      <c r="A14" s="84" t="s">
        <v>441</v>
      </c>
      <c r="B14" s="9" t="s">
        <v>264</v>
      </c>
      <c r="C14" s="11" t="s">
        <v>283</v>
      </c>
      <c r="D14" s="13" t="s">
        <v>284</v>
      </c>
      <c r="E14" s="152">
        <v>1500000</v>
      </c>
      <c r="F14" s="151" t="s">
        <v>232</v>
      </c>
      <c r="G14" s="12">
        <v>6341</v>
      </c>
      <c r="H14" s="38" t="s">
        <v>285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ht="15.75" x14ac:dyDescent="0.25">
      <c r="A15" s="84" t="s">
        <v>442</v>
      </c>
      <c r="B15" s="9" t="s">
        <v>264</v>
      </c>
      <c r="C15" s="11" t="s">
        <v>286</v>
      </c>
      <c r="D15" s="13" t="s">
        <v>287</v>
      </c>
      <c r="E15" s="152">
        <v>420000</v>
      </c>
      <c r="F15" s="151" t="s">
        <v>232</v>
      </c>
      <c r="G15" s="12">
        <v>6341</v>
      </c>
      <c r="H15" s="38" t="s">
        <v>288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ht="15.75" x14ac:dyDescent="0.25">
      <c r="A16" s="84" t="s">
        <v>443</v>
      </c>
      <c r="B16" s="9" t="s">
        <v>264</v>
      </c>
      <c r="C16" s="11" t="s">
        <v>274</v>
      </c>
      <c r="D16" s="13" t="s">
        <v>275</v>
      </c>
      <c r="E16" s="152">
        <v>475000</v>
      </c>
      <c r="F16" s="151" t="s">
        <v>232</v>
      </c>
      <c r="G16" s="12">
        <v>6341</v>
      </c>
      <c r="H16" s="38" t="s">
        <v>276</v>
      </c>
    </row>
    <row r="17" spans="1:32" ht="15.75" x14ac:dyDescent="0.25">
      <c r="A17" s="84" t="s">
        <v>444</v>
      </c>
      <c r="B17" s="9" t="s">
        <v>264</v>
      </c>
      <c r="C17" s="11" t="s">
        <v>277</v>
      </c>
      <c r="D17" s="13" t="s">
        <v>278</v>
      </c>
      <c r="E17" s="152">
        <v>870000</v>
      </c>
      <c r="F17" s="151" t="s">
        <v>232</v>
      </c>
      <c r="G17" s="12">
        <v>6341</v>
      </c>
      <c r="H17" s="38" t="s">
        <v>279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ht="15.75" x14ac:dyDescent="0.25">
      <c r="A18" s="86" t="s">
        <v>451</v>
      </c>
      <c r="B18" s="9" t="s">
        <v>264</v>
      </c>
      <c r="C18" s="11" t="s">
        <v>292</v>
      </c>
      <c r="D18" s="23" t="s">
        <v>293</v>
      </c>
      <c r="E18" s="150">
        <v>750000</v>
      </c>
      <c r="F18" s="151" t="s">
        <v>232</v>
      </c>
      <c r="G18" s="12">
        <v>6341</v>
      </c>
      <c r="H18" s="39" t="s">
        <v>294</v>
      </c>
    </row>
    <row r="19" spans="1:32" ht="15.75" x14ac:dyDescent="0.25">
      <c r="A19" s="84" t="s">
        <v>445</v>
      </c>
      <c r="B19" s="9" t="s">
        <v>264</v>
      </c>
      <c r="C19" s="11" t="s">
        <v>280</v>
      </c>
      <c r="D19" s="13" t="s">
        <v>281</v>
      </c>
      <c r="E19" s="152">
        <v>170000</v>
      </c>
      <c r="F19" s="151" t="s">
        <v>232</v>
      </c>
      <c r="G19" s="12">
        <v>6341</v>
      </c>
      <c r="H19" s="38" t="s">
        <v>282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ht="15.75" x14ac:dyDescent="0.25">
      <c r="A20" s="84" t="s">
        <v>446</v>
      </c>
      <c r="B20" s="9" t="s">
        <v>264</v>
      </c>
      <c r="C20" s="11" t="s">
        <v>271</v>
      </c>
      <c r="D20" s="11" t="s">
        <v>272</v>
      </c>
      <c r="E20" s="152">
        <v>140000</v>
      </c>
      <c r="F20" s="151" t="s">
        <v>232</v>
      </c>
      <c r="G20" s="12">
        <v>6341</v>
      </c>
      <c r="H20" s="38" t="s">
        <v>273</v>
      </c>
    </row>
    <row r="21" spans="1:32" ht="15.75" x14ac:dyDescent="0.25">
      <c r="A21" s="84" t="s">
        <v>447</v>
      </c>
      <c r="B21" s="9" t="s">
        <v>264</v>
      </c>
      <c r="C21" s="11" t="s">
        <v>289</v>
      </c>
      <c r="D21" s="13" t="s">
        <v>290</v>
      </c>
      <c r="E21" s="152">
        <v>200000</v>
      </c>
      <c r="F21" s="151" t="s">
        <v>232</v>
      </c>
      <c r="G21" s="12">
        <v>6341</v>
      </c>
      <c r="H21" s="38" t="s">
        <v>291</v>
      </c>
    </row>
    <row r="22" spans="1:32" ht="15.75" x14ac:dyDescent="0.25">
      <c r="A22" s="84" t="s">
        <v>448</v>
      </c>
      <c r="B22" s="9" t="s">
        <v>264</v>
      </c>
      <c r="C22" s="22" t="s">
        <v>265</v>
      </c>
      <c r="D22" s="20" t="s">
        <v>266</v>
      </c>
      <c r="E22" s="152">
        <v>600000</v>
      </c>
      <c r="F22" s="151" t="s">
        <v>232</v>
      </c>
      <c r="G22" s="12">
        <v>6342</v>
      </c>
      <c r="H22" s="37" t="s">
        <v>267</v>
      </c>
    </row>
    <row r="23" spans="1:32" ht="15.75" x14ac:dyDescent="0.25">
      <c r="A23" s="84" t="s">
        <v>449</v>
      </c>
      <c r="B23" s="19" t="s">
        <v>229</v>
      </c>
      <c r="C23" s="11" t="s">
        <v>230</v>
      </c>
      <c r="D23" s="11" t="s">
        <v>231</v>
      </c>
      <c r="E23" s="152">
        <v>500000</v>
      </c>
      <c r="F23" s="151" t="s">
        <v>232</v>
      </c>
      <c r="G23" s="12">
        <v>6313</v>
      </c>
      <c r="H23" s="38" t="s">
        <v>233</v>
      </c>
    </row>
    <row r="24" spans="1:32" s="161" customFormat="1" ht="15.75" x14ac:dyDescent="0.25">
      <c r="A24" s="251" t="s">
        <v>524</v>
      </c>
      <c r="B24" s="252"/>
      <c r="C24" s="252"/>
      <c r="D24" s="253"/>
      <c r="E24" s="248">
        <f>SUM(E3:E23)</f>
        <v>11000000</v>
      </c>
      <c r="F24" s="249"/>
      <c r="G24" s="249"/>
      <c r="H24" s="250"/>
    </row>
    <row r="25" spans="1:32" ht="15.75" x14ac:dyDescent="0.25">
      <c r="A25" s="84" t="s">
        <v>344</v>
      </c>
      <c r="B25" s="10" t="s">
        <v>8</v>
      </c>
      <c r="C25" s="14" t="s">
        <v>43</v>
      </c>
      <c r="D25" s="14" t="s">
        <v>44</v>
      </c>
      <c r="E25" s="153">
        <v>58884</v>
      </c>
      <c r="F25" s="151" t="s">
        <v>11</v>
      </c>
      <c r="G25" s="12">
        <v>5213</v>
      </c>
      <c r="H25" s="57">
        <v>15061370</v>
      </c>
    </row>
    <row r="26" spans="1:32" ht="15.75" x14ac:dyDescent="0.25">
      <c r="A26" s="84" t="s">
        <v>345</v>
      </c>
      <c r="B26" s="10" t="s">
        <v>8</v>
      </c>
      <c r="C26" s="14" t="s">
        <v>16</v>
      </c>
      <c r="D26" s="14" t="s">
        <v>17</v>
      </c>
      <c r="E26" s="153">
        <v>40188</v>
      </c>
      <c r="F26" s="151" t="s">
        <v>11</v>
      </c>
      <c r="G26" s="12">
        <v>5212</v>
      </c>
      <c r="H26" s="57">
        <v>12745448</v>
      </c>
    </row>
    <row r="27" spans="1:32" ht="15.75" x14ac:dyDescent="0.25">
      <c r="A27" s="84" t="s">
        <v>346</v>
      </c>
      <c r="B27" s="10" t="s">
        <v>8</v>
      </c>
      <c r="C27" s="11" t="s">
        <v>22</v>
      </c>
      <c r="D27" s="13" t="s">
        <v>23</v>
      </c>
      <c r="E27" s="153">
        <v>122940</v>
      </c>
      <c r="F27" s="151" t="s">
        <v>11</v>
      </c>
      <c r="G27" s="12">
        <v>5212</v>
      </c>
      <c r="H27" s="57">
        <v>15240541</v>
      </c>
    </row>
    <row r="28" spans="1:32" ht="15.75" x14ac:dyDescent="0.25">
      <c r="A28" s="84" t="s">
        <v>347</v>
      </c>
      <c r="B28" s="10" t="s">
        <v>8</v>
      </c>
      <c r="C28" s="13" t="s">
        <v>81</v>
      </c>
      <c r="D28" s="13" t="s">
        <v>83</v>
      </c>
      <c r="E28" s="153">
        <v>154296</v>
      </c>
      <c r="F28" s="151" t="s">
        <v>11</v>
      </c>
      <c r="G28" s="12">
        <v>5213</v>
      </c>
      <c r="H28" s="57">
        <v>26896982</v>
      </c>
    </row>
    <row r="29" spans="1:32" ht="15.75" x14ac:dyDescent="0.25">
      <c r="A29" s="84" t="s">
        <v>348</v>
      </c>
      <c r="B29" s="10" t="s">
        <v>8</v>
      </c>
      <c r="C29" s="11" t="s">
        <v>161</v>
      </c>
      <c r="D29" s="13" t="s">
        <v>162</v>
      </c>
      <c r="E29" s="153">
        <v>95952</v>
      </c>
      <c r="F29" s="151" t="s">
        <v>11</v>
      </c>
      <c r="G29" s="12">
        <v>5321</v>
      </c>
      <c r="H29" s="57" t="s">
        <v>163</v>
      </c>
    </row>
    <row r="30" spans="1:32" ht="15.75" x14ac:dyDescent="0.25">
      <c r="A30" s="84" t="s">
        <v>349</v>
      </c>
      <c r="B30" s="10" t="s">
        <v>8</v>
      </c>
      <c r="C30" s="11" t="s">
        <v>141</v>
      </c>
      <c r="D30" s="13" t="s">
        <v>143</v>
      </c>
      <c r="E30" s="153">
        <v>229500</v>
      </c>
      <c r="F30" s="151" t="s">
        <v>11</v>
      </c>
      <c r="G30" s="12">
        <v>5222</v>
      </c>
      <c r="H30" s="57">
        <v>45250553</v>
      </c>
    </row>
    <row r="31" spans="1:32" ht="15.75" x14ac:dyDescent="0.25">
      <c r="A31" s="84" t="s">
        <v>350</v>
      </c>
      <c r="B31" s="10" t="s">
        <v>8</v>
      </c>
      <c r="C31" s="11" t="s">
        <v>81</v>
      </c>
      <c r="D31" s="13" t="s">
        <v>82</v>
      </c>
      <c r="E31" s="153">
        <v>97800</v>
      </c>
      <c r="F31" s="151" t="s">
        <v>11</v>
      </c>
      <c r="G31" s="12">
        <v>5213</v>
      </c>
      <c r="H31" s="57">
        <v>26896982</v>
      </c>
    </row>
    <row r="32" spans="1:32" ht="15.75" x14ac:dyDescent="0.25">
      <c r="A32" s="84" t="s">
        <v>351</v>
      </c>
      <c r="B32" s="10" t="s">
        <v>8</v>
      </c>
      <c r="C32" s="11" t="s">
        <v>146</v>
      </c>
      <c r="D32" s="13" t="s">
        <v>147</v>
      </c>
      <c r="E32" s="153">
        <v>104724</v>
      </c>
      <c r="F32" s="151" t="s">
        <v>11</v>
      </c>
      <c r="G32" s="12">
        <v>5222</v>
      </c>
      <c r="H32" s="57">
        <v>26612038</v>
      </c>
    </row>
    <row r="33" spans="1:32" ht="15.75" x14ac:dyDescent="0.25">
      <c r="A33" s="84" t="s">
        <v>352</v>
      </c>
      <c r="B33" s="10" t="s">
        <v>8</v>
      </c>
      <c r="C33" s="11" t="s">
        <v>73</v>
      </c>
      <c r="D33" s="13" t="s">
        <v>74</v>
      </c>
      <c r="E33" s="153">
        <v>137592</v>
      </c>
      <c r="F33" s="151" t="s">
        <v>11</v>
      </c>
      <c r="G33" s="12">
        <v>5213</v>
      </c>
      <c r="H33" s="57">
        <v>27535509</v>
      </c>
    </row>
    <row r="34" spans="1:32" ht="15.75" x14ac:dyDescent="0.25">
      <c r="A34" s="84" t="s">
        <v>353</v>
      </c>
      <c r="B34" s="10" t="s">
        <v>8</v>
      </c>
      <c r="C34" s="11" t="s">
        <v>9</v>
      </c>
      <c r="D34" s="13" t="s">
        <v>10</v>
      </c>
      <c r="E34" s="153">
        <v>83760</v>
      </c>
      <c r="F34" s="151" t="s">
        <v>11</v>
      </c>
      <c r="G34" s="12">
        <v>5212</v>
      </c>
      <c r="H34" s="57">
        <v>13509071</v>
      </c>
    </row>
    <row r="35" spans="1:32" ht="15.75" x14ac:dyDescent="0.25">
      <c r="A35" s="84" t="s">
        <v>354</v>
      </c>
      <c r="B35" s="10" t="s">
        <v>8</v>
      </c>
      <c r="C35" s="11" t="s">
        <v>51</v>
      </c>
      <c r="D35" s="13" t="s">
        <v>52</v>
      </c>
      <c r="E35" s="153">
        <v>99720</v>
      </c>
      <c r="F35" s="151" t="s">
        <v>11</v>
      </c>
      <c r="G35" s="12">
        <v>5213</v>
      </c>
      <c r="H35" s="57">
        <v>29091039</v>
      </c>
    </row>
    <row r="36" spans="1:32" ht="15.75" x14ac:dyDescent="0.25">
      <c r="A36" s="84" t="s">
        <v>355</v>
      </c>
      <c r="B36" s="10" t="s">
        <v>8</v>
      </c>
      <c r="C36" s="11" t="s">
        <v>20</v>
      </c>
      <c r="D36" s="13" t="s">
        <v>21</v>
      </c>
      <c r="E36" s="153">
        <v>85080</v>
      </c>
      <c r="F36" s="151" t="s">
        <v>11</v>
      </c>
      <c r="G36" s="12">
        <v>5212</v>
      </c>
      <c r="H36" s="57">
        <v>48389901</v>
      </c>
    </row>
    <row r="37" spans="1:32" ht="15.75" x14ac:dyDescent="0.25">
      <c r="A37" s="84" t="s">
        <v>356</v>
      </c>
      <c r="B37" s="10" t="s">
        <v>8</v>
      </c>
      <c r="C37" s="11" t="s">
        <v>92</v>
      </c>
      <c r="D37" s="13" t="s">
        <v>93</v>
      </c>
      <c r="E37" s="153">
        <v>136380</v>
      </c>
      <c r="F37" s="151" t="s">
        <v>11</v>
      </c>
      <c r="G37" s="12">
        <v>5213</v>
      </c>
      <c r="H37" s="57">
        <v>27638472</v>
      </c>
    </row>
    <row r="38" spans="1:32" ht="15.75" x14ac:dyDescent="0.25">
      <c r="A38" s="84" t="s">
        <v>357</v>
      </c>
      <c r="B38" s="10" t="s">
        <v>8</v>
      </c>
      <c r="C38" s="11" t="s">
        <v>14</v>
      </c>
      <c r="D38" s="13" t="s">
        <v>15</v>
      </c>
      <c r="E38" s="153">
        <v>175440</v>
      </c>
      <c r="F38" s="151" t="s">
        <v>11</v>
      </c>
      <c r="G38" s="12">
        <v>5212</v>
      </c>
      <c r="H38" s="57">
        <v>60312114</v>
      </c>
    </row>
    <row r="39" spans="1:32" ht="15.75" x14ac:dyDescent="0.25">
      <c r="A39" s="84" t="s">
        <v>358</v>
      </c>
      <c r="B39" s="10" t="s">
        <v>8</v>
      </c>
      <c r="C39" s="11" t="s">
        <v>45</v>
      </c>
      <c r="D39" s="13" t="s">
        <v>46</v>
      </c>
      <c r="E39" s="153">
        <v>81780</v>
      </c>
      <c r="F39" s="151" t="s">
        <v>11</v>
      </c>
      <c r="G39" s="12">
        <v>5213</v>
      </c>
      <c r="H39" s="57">
        <v>25843931</v>
      </c>
    </row>
    <row r="40" spans="1:32" ht="15.75" x14ac:dyDescent="0.25">
      <c r="A40" s="84" t="s">
        <v>359</v>
      </c>
      <c r="B40" s="10" t="s">
        <v>8</v>
      </c>
      <c r="C40" s="11" t="s">
        <v>86</v>
      </c>
      <c r="D40" s="13" t="s">
        <v>87</v>
      </c>
      <c r="E40" s="153">
        <v>73380</v>
      </c>
      <c r="F40" s="151" t="s">
        <v>11</v>
      </c>
      <c r="G40" s="12">
        <v>5213</v>
      </c>
      <c r="H40" s="57">
        <v>18824307</v>
      </c>
    </row>
    <row r="41" spans="1:32" ht="15.75" x14ac:dyDescent="0.25">
      <c r="A41" s="84" t="s">
        <v>360</v>
      </c>
      <c r="B41" s="10" t="s">
        <v>8</v>
      </c>
      <c r="C41" s="11" t="s">
        <v>141</v>
      </c>
      <c r="D41" s="13" t="s">
        <v>140</v>
      </c>
      <c r="E41" s="153">
        <v>133750</v>
      </c>
      <c r="F41" s="151" t="s">
        <v>11</v>
      </c>
      <c r="G41" s="12">
        <v>5222</v>
      </c>
      <c r="H41" s="57">
        <v>45250553</v>
      </c>
    </row>
    <row r="42" spans="1:32" ht="15.75" x14ac:dyDescent="0.25">
      <c r="A42" s="84" t="s">
        <v>361</v>
      </c>
      <c r="B42" s="10" t="s">
        <v>8</v>
      </c>
      <c r="C42" s="11" t="s">
        <v>164</v>
      </c>
      <c r="D42" s="13" t="s">
        <v>165</v>
      </c>
      <c r="E42" s="153">
        <v>100260</v>
      </c>
      <c r="F42" s="151" t="s">
        <v>11</v>
      </c>
      <c r="G42" s="12">
        <v>5321</v>
      </c>
      <c r="H42" s="57" t="s">
        <v>166</v>
      </c>
    </row>
    <row r="43" spans="1:32" ht="15.75" x14ac:dyDescent="0.25">
      <c r="A43" s="84" t="s">
        <v>362</v>
      </c>
      <c r="B43" s="10" t="s">
        <v>8</v>
      </c>
      <c r="C43" s="11" t="s">
        <v>88</v>
      </c>
      <c r="D43" s="13" t="s">
        <v>89</v>
      </c>
      <c r="E43" s="153">
        <v>143040</v>
      </c>
      <c r="F43" s="151" t="s">
        <v>11</v>
      </c>
      <c r="G43" s="12">
        <v>5213</v>
      </c>
      <c r="H43" s="57">
        <v>25015516</v>
      </c>
    </row>
    <row r="44" spans="1:32" s="16" customFormat="1" ht="15.75" x14ac:dyDescent="0.25">
      <c r="A44" s="84" t="s">
        <v>363</v>
      </c>
      <c r="B44" s="10" t="s">
        <v>8</v>
      </c>
      <c r="C44" s="11" t="s">
        <v>41</v>
      </c>
      <c r="D44" s="13" t="s">
        <v>42</v>
      </c>
      <c r="E44" s="153">
        <v>119088</v>
      </c>
      <c r="F44" s="151" t="s">
        <v>11</v>
      </c>
      <c r="G44" s="12">
        <v>5213</v>
      </c>
      <c r="H44" s="57">
        <v>28637496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16" customFormat="1" ht="15.75" x14ac:dyDescent="0.25">
      <c r="A45" s="84" t="s">
        <v>364</v>
      </c>
      <c r="B45" s="10" t="s">
        <v>8</v>
      </c>
      <c r="C45" s="11" t="s">
        <v>77</v>
      </c>
      <c r="D45" s="13" t="s">
        <v>78</v>
      </c>
      <c r="E45" s="153">
        <v>81000</v>
      </c>
      <c r="F45" s="151" t="s">
        <v>11</v>
      </c>
      <c r="G45" s="12">
        <v>5213</v>
      </c>
      <c r="H45" s="57">
        <v>25006754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16" customFormat="1" ht="15.75" x14ac:dyDescent="0.25">
      <c r="A46" s="84" t="s">
        <v>365</v>
      </c>
      <c r="B46" s="10" t="s">
        <v>8</v>
      </c>
      <c r="C46" s="11" t="s">
        <v>158</v>
      </c>
      <c r="D46" s="13" t="s">
        <v>159</v>
      </c>
      <c r="E46" s="153">
        <v>201276</v>
      </c>
      <c r="F46" s="151" t="s">
        <v>11</v>
      </c>
      <c r="G46" s="12">
        <v>5321</v>
      </c>
      <c r="H46" s="57" t="s">
        <v>160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16" customFormat="1" ht="15.75" x14ac:dyDescent="0.25">
      <c r="A47" s="84" t="s">
        <v>366</v>
      </c>
      <c r="B47" s="10" t="s">
        <v>8</v>
      </c>
      <c r="C47" s="11" t="s">
        <v>57</v>
      </c>
      <c r="D47" s="13" t="s">
        <v>58</v>
      </c>
      <c r="E47" s="153">
        <v>87060</v>
      </c>
      <c r="F47" s="151" t="s">
        <v>11</v>
      </c>
      <c r="G47" s="12">
        <v>5213</v>
      </c>
      <c r="H47" s="57">
        <v>25876163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16" customFormat="1" ht="15.75" x14ac:dyDescent="0.25">
      <c r="A48" s="84" t="s">
        <v>367</v>
      </c>
      <c r="B48" s="10" t="s">
        <v>8</v>
      </c>
      <c r="C48" s="11" t="s">
        <v>65</v>
      </c>
      <c r="D48" s="13" t="s">
        <v>66</v>
      </c>
      <c r="E48" s="153">
        <v>63900</v>
      </c>
      <c r="F48" s="151" t="s">
        <v>11</v>
      </c>
      <c r="G48" s="12">
        <v>5213</v>
      </c>
      <c r="H48" s="57">
        <v>28344863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s="16" customFormat="1" ht="15.75" x14ac:dyDescent="0.25">
      <c r="A49" s="84" t="s">
        <v>368</v>
      </c>
      <c r="B49" s="10" t="s">
        <v>8</v>
      </c>
      <c r="C49" s="11" t="s">
        <v>61</v>
      </c>
      <c r="D49" s="11" t="s">
        <v>62</v>
      </c>
      <c r="E49" s="153">
        <v>105528</v>
      </c>
      <c r="F49" s="151" t="s">
        <v>11</v>
      </c>
      <c r="G49" s="12">
        <v>5213</v>
      </c>
      <c r="H49" s="57">
        <v>61503240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s="16" customFormat="1" ht="15.75" x14ac:dyDescent="0.25">
      <c r="A50" s="84" t="s">
        <v>369</v>
      </c>
      <c r="B50" s="10" t="s">
        <v>8</v>
      </c>
      <c r="C50" s="11" t="s">
        <v>127</v>
      </c>
      <c r="D50" s="11" t="s">
        <v>128</v>
      </c>
      <c r="E50" s="153">
        <v>92892</v>
      </c>
      <c r="F50" s="151" t="s">
        <v>11</v>
      </c>
      <c r="G50" s="12">
        <v>5221</v>
      </c>
      <c r="H50" s="57">
        <v>26838338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s="16" customFormat="1" ht="15.75" x14ac:dyDescent="0.25">
      <c r="A51" s="84" t="s">
        <v>370</v>
      </c>
      <c r="B51" s="10" t="s">
        <v>8</v>
      </c>
      <c r="C51" s="11" t="s">
        <v>69</v>
      </c>
      <c r="D51" s="11" t="s">
        <v>70</v>
      </c>
      <c r="E51" s="153">
        <v>62580</v>
      </c>
      <c r="F51" s="151" t="s">
        <v>11</v>
      </c>
      <c r="G51" s="12">
        <v>5213</v>
      </c>
      <c r="H51" s="57">
        <v>27797431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s="16" customFormat="1" ht="15.75" x14ac:dyDescent="0.25">
      <c r="A52" s="84" t="s">
        <v>371</v>
      </c>
      <c r="B52" s="10" t="s">
        <v>8</v>
      </c>
      <c r="C52" s="11" t="s">
        <v>129</v>
      </c>
      <c r="D52" s="11" t="s">
        <v>130</v>
      </c>
      <c r="E52" s="153">
        <v>52320</v>
      </c>
      <c r="F52" s="151" t="s">
        <v>11</v>
      </c>
      <c r="G52" s="12">
        <v>5221</v>
      </c>
      <c r="H52" s="57">
        <v>25761382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s="16" customFormat="1" ht="15.75" x14ac:dyDescent="0.25">
      <c r="A53" s="84" t="s">
        <v>372</v>
      </c>
      <c r="B53" s="10" t="s">
        <v>8</v>
      </c>
      <c r="C53" s="11" t="s">
        <v>49</v>
      </c>
      <c r="D53" s="11" t="s">
        <v>50</v>
      </c>
      <c r="E53" s="153">
        <v>109100</v>
      </c>
      <c r="F53" s="151" t="s">
        <v>11</v>
      </c>
      <c r="G53" s="12">
        <v>5213</v>
      </c>
      <c r="H53" s="57">
        <v>27775518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s="16" customFormat="1" ht="15.75" x14ac:dyDescent="0.25">
      <c r="A54" s="84" t="s">
        <v>373</v>
      </c>
      <c r="B54" s="10" t="s">
        <v>8</v>
      </c>
      <c r="C54" s="11" t="s">
        <v>75</v>
      </c>
      <c r="D54" s="11" t="s">
        <v>76</v>
      </c>
      <c r="E54" s="153">
        <v>110188</v>
      </c>
      <c r="F54" s="151" t="s">
        <v>11</v>
      </c>
      <c r="G54" s="12">
        <v>5213</v>
      </c>
      <c r="H54" s="57">
        <v>47539801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s="16" customFormat="1" ht="15.75" x14ac:dyDescent="0.25">
      <c r="A55" s="84" t="s">
        <v>374</v>
      </c>
      <c r="B55" s="10" t="s">
        <v>8</v>
      </c>
      <c r="C55" s="11" t="s">
        <v>84</v>
      </c>
      <c r="D55" s="11" t="s">
        <v>85</v>
      </c>
      <c r="E55" s="153">
        <v>107520</v>
      </c>
      <c r="F55" s="151" t="s">
        <v>11</v>
      </c>
      <c r="G55" s="12">
        <v>5213</v>
      </c>
      <c r="H55" s="37">
        <v>47718374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s="16" customFormat="1" ht="15.75" x14ac:dyDescent="0.25">
      <c r="A56" s="84" t="s">
        <v>375</v>
      </c>
      <c r="B56" s="10" t="s">
        <v>8</v>
      </c>
      <c r="C56" s="11" t="s">
        <v>144</v>
      </c>
      <c r="D56" s="11" t="s">
        <v>145</v>
      </c>
      <c r="E56" s="153">
        <v>300000</v>
      </c>
      <c r="F56" s="151" t="s">
        <v>11</v>
      </c>
      <c r="G56" s="12">
        <v>5222</v>
      </c>
      <c r="H56" s="37">
        <v>68550375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s="16" customFormat="1" ht="15.75" x14ac:dyDescent="0.25">
      <c r="A57" s="84" t="s">
        <v>376</v>
      </c>
      <c r="B57" s="10" t="s">
        <v>8</v>
      </c>
      <c r="C57" s="11" t="s">
        <v>12</v>
      </c>
      <c r="D57" s="11" t="s">
        <v>13</v>
      </c>
      <c r="E57" s="153">
        <v>155784</v>
      </c>
      <c r="F57" s="151" t="s">
        <v>11</v>
      </c>
      <c r="G57" s="12">
        <v>5212</v>
      </c>
      <c r="H57" s="37">
        <v>49667629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s="16" customFormat="1" ht="15.75" x14ac:dyDescent="0.25">
      <c r="A58" s="84" t="s">
        <v>377</v>
      </c>
      <c r="B58" s="10" t="s">
        <v>8</v>
      </c>
      <c r="C58" s="11" t="s">
        <v>79</v>
      </c>
      <c r="D58" s="11" t="s">
        <v>80</v>
      </c>
      <c r="E58" s="153">
        <v>125868</v>
      </c>
      <c r="F58" s="151" t="s">
        <v>11</v>
      </c>
      <c r="G58" s="12">
        <v>5213</v>
      </c>
      <c r="H58" s="37">
        <v>44267576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s="16" customFormat="1" ht="15.75" x14ac:dyDescent="0.25">
      <c r="A59" s="84" t="s">
        <v>378</v>
      </c>
      <c r="B59" s="10" t="s">
        <v>8</v>
      </c>
      <c r="C59" s="11" t="s">
        <v>55</v>
      </c>
      <c r="D59" s="11" t="s">
        <v>56</v>
      </c>
      <c r="E59" s="153">
        <v>243240</v>
      </c>
      <c r="F59" s="151" t="s">
        <v>11</v>
      </c>
      <c r="G59" s="12">
        <v>5213</v>
      </c>
      <c r="H59" s="37">
        <v>28496396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s="16" customFormat="1" ht="15.75" x14ac:dyDescent="0.25">
      <c r="A60" s="84" t="s">
        <v>379</v>
      </c>
      <c r="B60" s="10" t="s">
        <v>8</v>
      </c>
      <c r="C60" s="11" t="s">
        <v>53</v>
      </c>
      <c r="D60" s="11" t="s">
        <v>54</v>
      </c>
      <c r="E60" s="153">
        <v>12000</v>
      </c>
      <c r="F60" s="151" t="s">
        <v>11</v>
      </c>
      <c r="G60" s="12">
        <v>5213</v>
      </c>
      <c r="H60" s="37">
        <v>25551132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s="16" customFormat="1" ht="15.75" x14ac:dyDescent="0.25">
      <c r="A61" s="84" t="s">
        <v>380</v>
      </c>
      <c r="B61" s="10" t="s">
        <v>8</v>
      </c>
      <c r="C61" s="11" t="s">
        <v>67</v>
      </c>
      <c r="D61" s="11" t="s">
        <v>68</v>
      </c>
      <c r="E61" s="153">
        <v>37788</v>
      </c>
      <c r="F61" s="151" t="s">
        <v>11</v>
      </c>
      <c r="G61" s="12">
        <v>5213</v>
      </c>
      <c r="H61" s="37">
        <v>27835090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s="16" customFormat="1" ht="15.75" x14ac:dyDescent="0.25">
      <c r="A62" s="84" t="s">
        <v>381</v>
      </c>
      <c r="B62" s="10" t="s">
        <v>8</v>
      </c>
      <c r="C62" s="11" t="s">
        <v>148</v>
      </c>
      <c r="D62" s="11" t="s">
        <v>149</v>
      </c>
      <c r="E62" s="153">
        <v>154075</v>
      </c>
      <c r="F62" s="151" t="s">
        <v>11</v>
      </c>
      <c r="G62" s="12">
        <v>5222</v>
      </c>
      <c r="H62" s="37">
        <v>26989018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s="16" customFormat="1" ht="15.75" x14ac:dyDescent="0.25">
      <c r="A63" s="84" t="s">
        <v>382</v>
      </c>
      <c r="B63" s="10" t="s">
        <v>8</v>
      </c>
      <c r="C63" s="11" t="s">
        <v>123</v>
      </c>
      <c r="D63" s="11" t="s">
        <v>124</v>
      </c>
      <c r="E63" s="153">
        <v>76020</v>
      </c>
      <c r="F63" s="151" t="s">
        <v>11</v>
      </c>
      <c r="G63" s="12">
        <v>5221</v>
      </c>
      <c r="H63" s="37">
        <v>27522059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s="16" customFormat="1" ht="15.75" x14ac:dyDescent="0.25">
      <c r="A64" s="84" t="s">
        <v>383</v>
      </c>
      <c r="B64" s="10" t="s">
        <v>8</v>
      </c>
      <c r="C64" s="11" t="s">
        <v>71</v>
      </c>
      <c r="D64" s="11" t="s">
        <v>72</v>
      </c>
      <c r="E64" s="153">
        <v>137100</v>
      </c>
      <c r="F64" s="151" t="s">
        <v>11</v>
      </c>
      <c r="G64" s="12">
        <v>5213</v>
      </c>
      <c r="H64" s="37">
        <v>25323601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s="16" customFormat="1" ht="15.75" x14ac:dyDescent="0.25">
      <c r="A65" s="84" t="s">
        <v>384</v>
      </c>
      <c r="B65" s="10" t="s">
        <v>8</v>
      </c>
      <c r="C65" s="13" t="s">
        <v>47</v>
      </c>
      <c r="D65" s="13" t="s">
        <v>48</v>
      </c>
      <c r="E65" s="153">
        <v>148188</v>
      </c>
      <c r="F65" s="151" t="s">
        <v>11</v>
      </c>
      <c r="G65" s="12">
        <v>5213</v>
      </c>
      <c r="H65" s="37">
        <v>41539656</v>
      </c>
    </row>
    <row r="66" spans="1:32" s="16" customFormat="1" ht="15.75" x14ac:dyDescent="0.25">
      <c r="A66" s="84" t="s">
        <v>385</v>
      </c>
      <c r="B66" s="10" t="s">
        <v>8</v>
      </c>
      <c r="C66" s="11" t="s">
        <v>26</v>
      </c>
      <c r="D66" s="11" t="s">
        <v>27</v>
      </c>
      <c r="E66" s="153">
        <v>119913</v>
      </c>
      <c r="F66" s="151" t="s">
        <v>11</v>
      </c>
      <c r="G66" s="15">
        <v>5212</v>
      </c>
      <c r="H66" s="37">
        <v>68425546</v>
      </c>
    </row>
    <row r="67" spans="1:32" ht="15.75" x14ac:dyDescent="0.25">
      <c r="A67" s="84" t="s">
        <v>386</v>
      </c>
      <c r="B67" s="10" t="s">
        <v>8</v>
      </c>
      <c r="C67" s="11" t="s">
        <v>125</v>
      </c>
      <c r="D67" s="11" t="s">
        <v>126</v>
      </c>
      <c r="E67" s="153">
        <v>76000</v>
      </c>
      <c r="F67" s="151" t="s">
        <v>11</v>
      </c>
      <c r="G67" s="15">
        <v>5221</v>
      </c>
      <c r="H67" s="37">
        <v>27848230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 ht="15.75" x14ac:dyDescent="0.25">
      <c r="A68" s="84" t="s">
        <v>387</v>
      </c>
      <c r="B68" s="10" t="s">
        <v>8</v>
      </c>
      <c r="C68" s="11" t="s">
        <v>18</v>
      </c>
      <c r="D68" s="11" t="s">
        <v>19</v>
      </c>
      <c r="E68" s="153">
        <v>84125</v>
      </c>
      <c r="F68" s="151" t="s">
        <v>11</v>
      </c>
      <c r="G68" s="15">
        <v>5212</v>
      </c>
      <c r="H68" s="37">
        <v>15394239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ht="15.75" x14ac:dyDescent="0.25">
      <c r="A69" s="84" t="s">
        <v>388</v>
      </c>
      <c r="B69" s="10" t="s">
        <v>8</v>
      </c>
      <c r="C69" s="11" t="s">
        <v>59</v>
      </c>
      <c r="D69" s="11" t="s">
        <v>60</v>
      </c>
      <c r="E69" s="153">
        <v>89250</v>
      </c>
      <c r="F69" s="151" t="s">
        <v>11</v>
      </c>
      <c r="G69" s="12">
        <v>5213</v>
      </c>
      <c r="H69" s="37">
        <v>29054672</v>
      </c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 ht="15.75" x14ac:dyDescent="0.25">
      <c r="A70" s="84" t="s">
        <v>389</v>
      </c>
      <c r="B70" s="10" t="s">
        <v>8</v>
      </c>
      <c r="C70" s="11" t="s">
        <v>61</v>
      </c>
      <c r="D70" s="11" t="s">
        <v>63</v>
      </c>
      <c r="E70" s="153">
        <v>111375</v>
      </c>
      <c r="F70" s="151" t="s">
        <v>11</v>
      </c>
      <c r="G70" s="12">
        <v>5213</v>
      </c>
      <c r="H70" s="38" t="s">
        <v>64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ht="15.75" x14ac:dyDescent="0.25">
      <c r="A71" s="84" t="s">
        <v>390</v>
      </c>
      <c r="B71" s="10" t="s">
        <v>8</v>
      </c>
      <c r="C71" s="11" t="s">
        <v>24</v>
      </c>
      <c r="D71" s="13" t="s">
        <v>25</v>
      </c>
      <c r="E71" s="153">
        <v>72612</v>
      </c>
      <c r="F71" s="151" t="s">
        <v>11</v>
      </c>
      <c r="G71" s="15">
        <v>5212</v>
      </c>
      <c r="H71" s="37">
        <v>71696156</v>
      </c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 ht="15.75" x14ac:dyDescent="0.25">
      <c r="A72" s="84" t="s">
        <v>391</v>
      </c>
      <c r="B72" s="10" t="s">
        <v>8</v>
      </c>
      <c r="C72" s="11" t="s">
        <v>156</v>
      </c>
      <c r="D72" s="13" t="s">
        <v>157</v>
      </c>
      <c r="E72" s="153">
        <v>189000</v>
      </c>
      <c r="F72" s="151" t="s">
        <v>11</v>
      </c>
      <c r="G72" s="15">
        <v>5229</v>
      </c>
      <c r="H72" s="37">
        <v>70938334</v>
      </c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ht="15.75" x14ac:dyDescent="0.25">
      <c r="A73" s="84" t="s">
        <v>392</v>
      </c>
      <c r="B73" s="10" t="s">
        <v>8</v>
      </c>
      <c r="C73" s="11" t="s">
        <v>90</v>
      </c>
      <c r="D73" s="13" t="s">
        <v>91</v>
      </c>
      <c r="E73" s="153">
        <v>42937</v>
      </c>
      <c r="F73" s="151" t="s">
        <v>11</v>
      </c>
      <c r="G73" s="12">
        <v>5213</v>
      </c>
      <c r="H73" s="37">
        <v>26906741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 ht="15.75" x14ac:dyDescent="0.25">
      <c r="A74" s="84" t="s">
        <v>393</v>
      </c>
      <c r="B74" s="10" t="s">
        <v>8</v>
      </c>
      <c r="C74" s="11" t="s">
        <v>141</v>
      </c>
      <c r="D74" s="13" t="s">
        <v>142</v>
      </c>
      <c r="E74" s="153">
        <v>96050</v>
      </c>
      <c r="F74" s="151" t="s">
        <v>11</v>
      </c>
      <c r="G74" s="15">
        <v>5222</v>
      </c>
      <c r="H74" s="37">
        <v>45250553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ht="15.75" x14ac:dyDescent="0.25">
      <c r="A75" s="86" t="s">
        <v>454</v>
      </c>
      <c r="B75" s="9" t="s">
        <v>28</v>
      </c>
      <c r="C75" s="11" t="s">
        <v>333</v>
      </c>
      <c r="D75" s="24" t="s">
        <v>334</v>
      </c>
      <c r="E75" s="154">
        <v>150000</v>
      </c>
      <c r="F75" s="151" t="s">
        <v>11</v>
      </c>
      <c r="G75" s="12">
        <v>5222</v>
      </c>
      <c r="H75" s="37">
        <v>69056391</v>
      </c>
    </row>
    <row r="76" spans="1:32" ht="15.75" x14ac:dyDescent="0.25">
      <c r="A76" s="84" t="s">
        <v>394</v>
      </c>
      <c r="B76" s="9" t="s">
        <v>28</v>
      </c>
      <c r="C76" s="11" t="s">
        <v>295</v>
      </c>
      <c r="D76" s="11" t="s">
        <v>299</v>
      </c>
      <c r="E76" s="152">
        <v>280000</v>
      </c>
      <c r="F76" s="151" t="s">
        <v>11</v>
      </c>
      <c r="G76" s="12">
        <v>5222</v>
      </c>
      <c r="H76" s="38" t="s">
        <v>298</v>
      </c>
    </row>
    <row r="77" spans="1:32" ht="15.75" x14ac:dyDescent="0.25">
      <c r="A77" s="84" t="s">
        <v>395</v>
      </c>
      <c r="B77" s="9" t="s">
        <v>28</v>
      </c>
      <c r="C77" s="11" t="s">
        <v>295</v>
      </c>
      <c r="D77" s="11" t="s">
        <v>301</v>
      </c>
      <c r="E77" s="152">
        <v>100000</v>
      </c>
      <c r="F77" s="151" t="s">
        <v>11</v>
      </c>
      <c r="G77" s="12">
        <v>5222</v>
      </c>
      <c r="H77" s="38" t="s">
        <v>298</v>
      </c>
    </row>
    <row r="78" spans="1:32" ht="15.75" x14ac:dyDescent="0.25">
      <c r="A78" s="84" t="s">
        <v>396</v>
      </c>
      <c r="B78" s="9" t="s">
        <v>28</v>
      </c>
      <c r="C78" s="11" t="s">
        <v>295</v>
      </c>
      <c r="D78" s="11" t="s">
        <v>302</v>
      </c>
      <c r="E78" s="152">
        <v>50000</v>
      </c>
      <c r="F78" s="151" t="s">
        <v>11</v>
      </c>
      <c r="G78" s="12">
        <v>5222</v>
      </c>
      <c r="H78" s="38" t="s">
        <v>298</v>
      </c>
    </row>
    <row r="79" spans="1:32" ht="15.75" x14ac:dyDescent="0.25">
      <c r="A79" s="84" t="s">
        <v>397</v>
      </c>
      <c r="B79" s="9" t="s">
        <v>28</v>
      </c>
      <c r="C79" s="11" t="s">
        <v>295</v>
      </c>
      <c r="D79" s="11" t="s">
        <v>300</v>
      </c>
      <c r="E79" s="152">
        <v>120000</v>
      </c>
      <c r="F79" s="151" t="s">
        <v>11</v>
      </c>
      <c r="G79" s="12">
        <v>5222</v>
      </c>
      <c r="H79" s="38" t="s">
        <v>298</v>
      </c>
    </row>
    <row r="80" spans="1:32" ht="15.75" x14ac:dyDescent="0.25">
      <c r="A80" s="86" t="s">
        <v>455</v>
      </c>
      <c r="B80" s="9" t="s">
        <v>28</v>
      </c>
      <c r="C80" s="18" t="s">
        <v>96</v>
      </c>
      <c r="D80" s="13" t="s">
        <v>102</v>
      </c>
      <c r="E80" s="155">
        <v>58000</v>
      </c>
      <c r="F80" s="151" t="s">
        <v>11</v>
      </c>
      <c r="G80" s="12">
        <v>5213</v>
      </c>
      <c r="H80" s="37">
        <v>61503240</v>
      </c>
    </row>
    <row r="81" spans="1:8" ht="15.75" x14ac:dyDescent="0.25">
      <c r="A81" s="86" t="s">
        <v>456</v>
      </c>
      <c r="B81" s="9" t="s">
        <v>28</v>
      </c>
      <c r="C81" s="18" t="s">
        <v>96</v>
      </c>
      <c r="D81" s="13" t="s">
        <v>97</v>
      </c>
      <c r="E81" s="155">
        <v>40000</v>
      </c>
      <c r="F81" s="151" t="s">
        <v>11</v>
      </c>
      <c r="G81" s="12">
        <v>5213</v>
      </c>
      <c r="H81" s="37">
        <v>61503240</v>
      </c>
    </row>
    <row r="82" spans="1:8" ht="15.75" x14ac:dyDescent="0.25">
      <c r="A82" s="86" t="s">
        <v>457</v>
      </c>
      <c r="B82" s="9" t="s">
        <v>28</v>
      </c>
      <c r="C82" s="18" t="s">
        <v>317</v>
      </c>
      <c r="D82" s="13" t="s">
        <v>318</v>
      </c>
      <c r="E82" s="155">
        <v>100000</v>
      </c>
      <c r="F82" s="151" t="s">
        <v>11</v>
      </c>
      <c r="G82" s="12">
        <v>5222</v>
      </c>
      <c r="H82" s="37">
        <v>69058661</v>
      </c>
    </row>
    <row r="83" spans="1:8" ht="15.75" x14ac:dyDescent="0.25">
      <c r="A83" s="86" t="s">
        <v>458</v>
      </c>
      <c r="B83" s="9" t="s">
        <v>28</v>
      </c>
      <c r="C83" s="11" t="s">
        <v>335</v>
      </c>
      <c r="D83" s="13" t="s">
        <v>336</v>
      </c>
      <c r="E83" s="155">
        <v>200000</v>
      </c>
      <c r="F83" s="151" t="s">
        <v>11</v>
      </c>
      <c r="G83" s="12">
        <v>5222</v>
      </c>
      <c r="H83" s="38" t="s">
        <v>338</v>
      </c>
    </row>
    <row r="84" spans="1:8" ht="15.75" x14ac:dyDescent="0.25">
      <c r="A84" s="86" t="s">
        <v>459</v>
      </c>
      <c r="B84" s="9" t="s">
        <v>28</v>
      </c>
      <c r="C84" s="11" t="s">
        <v>335</v>
      </c>
      <c r="D84" s="13" t="s">
        <v>337</v>
      </c>
      <c r="E84" s="155">
        <v>200000</v>
      </c>
      <c r="F84" s="151" t="s">
        <v>11</v>
      </c>
      <c r="G84" s="12">
        <v>5222</v>
      </c>
      <c r="H84" s="38" t="s">
        <v>338</v>
      </c>
    </row>
    <row r="85" spans="1:8" ht="15.75" x14ac:dyDescent="0.25">
      <c r="A85" s="86" t="s">
        <v>460</v>
      </c>
      <c r="B85" s="9" t="s">
        <v>28</v>
      </c>
      <c r="C85" s="11" t="s">
        <v>98</v>
      </c>
      <c r="D85" s="13" t="s">
        <v>99</v>
      </c>
      <c r="E85" s="155">
        <v>50000</v>
      </c>
      <c r="F85" s="151" t="s">
        <v>11</v>
      </c>
      <c r="G85" s="12">
        <v>5213</v>
      </c>
      <c r="H85" s="38">
        <v>25873261</v>
      </c>
    </row>
    <row r="86" spans="1:8" ht="15.75" x14ac:dyDescent="0.25">
      <c r="A86" s="86" t="s">
        <v>461</v>
      </c>
      <c r="B86" s="9" t="s">
        <v>28</v>
      </c>
      <c r="C86" s="11" t="s">
        <v>133</v>
      </c>
      <c r="D86" s="13" t="s">
        <v>134</v>
      </c>
      <c r="E86" s="155">
        <v>50000</v>
      </c>
      <c r="F86" s="151" t="s">
        <v>11</v>
      </c>
      <c r="G86" s="12">
        <v>5221</v>
      </c>
      <c r="H86" s="38">
        <v>27172392</v>
      </c>
    </row>
    <row r="87" spans="1:8" ht="15.75" x14ac:dyDescent="0.25">
      <c r="A87" s="86" t="s">
        <v>462</v>
      </c>
      <c r="B87" s="9" t="s">
        <v>28</v>
      </c>
      <c r="C87" s="11" t="s">
        <v>331</v>
      </c>
      <c r="D87" s="13" t="s">
        <v>332</v>
      </c>
      <c r="E87" s="155">
        <v>100000</v>
      </c>
      <c r="F87" s="151" t="s">
        <v>11</v>
      </c>
      <c r="G87" s="12">
        <v>5229</v>
      </c>
      <c r="H87" s="38" t="s">
        <v>512</v>
      </c>
    </row>
    <row r="88" spans="1:8" ht="15.75" x14ac:dyDescent="0.25">
      <c r="A88" s="86" t="s">
        <v>463</v>
      </c>
      <c r="B88" s="9" t="s">
        <v>28</v>
      </c>
      <c r="C88" s="11" t="s">
        <v>339</v>
      </c>
      <c r="D88" s="13" t="s">
        <v>340</v>
      </c>
      <c r="E88" s="155">
        <v>200000</v>
      </c>
      <c r="F88" s="151" t="s">
        <v>11</v>
      </c>
      <c r="G88" s="12">
        <v>5229</v>
      </c>
      <c r="H88" s="37">
        <v>42940974</v>
      </c>
    </row>
    <row r="89" spans="1:8" ht="15.75" x14ac:dyDescent="0.25">
      <c r="A89" s="86" t="s">
        <v>464</v>
      </c>
      <c r="B89" s="9" t="s">
        <v>28</v>
      </c>
      <c r="C89" s="11" t="s">
        <v>319</v>
      </c>
      <c r="D89" s="13" t="s">
        <v>320</v>
      </c>
      <c r="E89" s="155">
        <v>100000</v>
      </c>
      <c r="F89" s="151" t="s">
        <v>11</v>
      </c>
      <c r="G89" s="12">
        <v>5222</v>
      </c>
      <c r="H89" s="37">
        <v>22835661</v>
      </c>
    </row>
    <row r="90" spans="1:8" ht="15.75" x14ac:dyDescent="0.25">
      <c r="A90" s="84" t="s">
        <v>398</v>
      </c>
      <c r="B90" s="9" t="s">
        <v>28</v>
      </c>
      <c r="C90" s="11" t="s">
        <v>295</v>
      </c>
      <c r="D90" s="13" t="s">
        <v>297</v>
      </c>
      <c r="E90" s="152">
        <v>400000</v>
      </c>
      <c r="F90" s="151" t="s">
        <v>11</v>
      </c>
      <c r="G90" s="12">
        <v>5222</v>
      </c>
      <c r="H90" s="38" t="s">
        <v>298</v>
      </c>
    </row>
    <row r="91" spans="1:8" ht="15.75" x14ac:dyDescent="0.25">
      <c r="A91" s="86" t="s">
        <v>465</v>
      </c>
      <c r="B91" s="9" t="s">
        <v>28</v>
      </c>
      <c r="C91" s="11" t="s">
        <v>59</v>
      </c>
      <c r="D91" s="13" t="s">
        <v>105</v>
      </c>
      <c r="E91" s="155">
        <v>50000</v>
      </c>
      <c r="F91" s="151" t="s">
        <v>11</v>
      </c>
      <c r="G91" s="12">
        <v>5213</v>
      </c>
      <c r="H91" s="37">
        <v>29054672</v>
      </c>
    </row>
    <row r="92" spans="1:8" ht="15.75" x14ac:dyDescent="0.25">
      <c r="A92" s="84" t="s">
        <v>399</v>
      </c>
      <c r="B92" s="9" t="s">
        <v>28</v>
      </c>
      <c r="C92" s="11" t="s">
        <v>295</v>
      </c>
      <c r="D92" s="13" t="s">
        <v>296</v>
      </c>
      <c r="E92" s="152">
        <v>200000</v>
      </c>
      <c r="F92" s="151" t="s">
        <v>11</v>
      </c>
      <c r="G92" s="12">
        <v>5222</v>
      </c>
      <c r="H92" s="37">
        <v>65401255</v>
      </c>
    </row>
    <row r="93" spans="1:8" ht="15.75" x14ac:dyDescent="0.25">
      <c r="A93" s="86" t="s">
        <v>466</v>
      </c>
      <c r="B93" s="9" t="s">
        <v>28</v>
      </c>
      <c r="C93" s="11" t="s">
        <v>29</v>
      </c>
      <c r="D93" s="13" t="s">
        <v>30</v>
      </c>
      <c r="E93" s="155">
        <v>240000</v>
      </c>
      <c r="F93" s="151" t="s">
        <v>11</v>
      </c>
      <c r="G93" s="12">
        <v>5212</v>
      </c>
      <c r="H93" s="37">
        <v>11232994</v>
      </c>
    </row>
    <row r="94" spans="1:8" ht="15.75" x14ac:dyDescent="0.25">
      <c r="A94" s="86" t="s">
        <v>467</v>
      </c>
      <c r="B94" s="9" t="s">
        <v>28</v>
      </c>
      <c r="C94" s="11" t="s">
        <v>129</v>
      </c>
      <c r="D94" s="13" t="s">
        <v>135</v>
      </c>
      <c r="E94" s="155">
        <v>100000</v>
      </c>
      <c r="F94" s="151" t="s">
        <v>11</v>
      </c>
      <c r="G94" s="12">
        <v>5221</v>
      </c>
      <c r="H94" s="37">
        <v>25761382</v>
      </c>
    </row>
    <row r="95" spans="1:8" ht="15.75" x14ac:dyDescent="0.25">
      <c r="A95" s="86" t="s">
        <v>468</v>
      </c>
      <c r="B95" s="9" t="s">
        <v>28</v>
      </c>
      <c r="C95" s="11" t="s">
        <v>129</v>
      </c>
      <c r="D95" s="13" t="s">
        <v>136</v>
      </c>
      <c r="E95" s="155">
        <v>100000</v>
      </c>
      <c r="F95" s="151" t="s">
        <v>11</v>
      </c>
      <c r="G95" s="12">
        <v>5221</v>
      </c>
      <c r="H95" s="37">
        <v>25761382</v>
      </c>
    </row>
    <row r="96" spans="1:8" ht="15.75" x14ac:dyDescent="0.25">
      <c r="A96" s="86" t="s">
        <v>469</v>
      </c>
      <c r="B96" s="9" t="s">
        <v>28</v>
      </c>
      <c r="C96" s="18" t="s">
        <v>103</v>
      </c>
      <c r="D96" s="18" t="s">
        <v>104</v>
      </c>
      <c r="E96" s="156">
        <v>200000</v>
      </c>
      <c r="F96" s="151" t="s">
        <v>11</v>
      </c>
      <c r="G96" s="12">
        <v>5213</v>
      </c>
      <c r="H96" s="37">
        <v>44015844</v>
      </c>
    </row>
    <row r="97" spans="1:8" ht="15.75" x14ac:dyDescent="0.25">
      <c r="A97" s="84" t="s">
        <v>400</v>
      </c>
      <c r="B97" s="9" t="s">
        <v>28</v>
      </c>
      <c r="C97" s="11" t="s">
        <v>131</v>
      </c>
      <c r="D97" s="11" t="s">
        <v>132</v>
      </c>
      <c r="E97" s="152">
        <v>145000</v>
      </c>
      <c r="F97" s="151" t="s">
        <v>11</v>
      </c>
      <c r="G97" s="12">
        <v>5221</v>
      </c>
      <c r="H97" s="37">
        <v>24125628</v>
      </c>
    </row>
    <row r="98" spans="1:8" ht="15.75" x14ac:dyDescent="0.25">
      <c r="A98" s="86" t="s">
        <v>470</v>
      </c>
      <c r="B98" s="9" t="s">
        <v>28</v>
      </c>
      <c r="C98" s="11" t="s">
        <v>327</v>
      </c>
      <c r="D98" s="23" t="s">
        <v>328</v>
      </c>
      <c r="E98" s="157">
        <v>50000</v>
      </c>
      <c r="F98" s="151" t="s">
        <v>11</v>
      </c>
      <c r="G98" s="12">
        <v>5213</v>
      </c>
      <c r="H98" s="37">
        <v>25833901</v>
      </c>
    </row>
    <row r="99" spans="1:8" ht="15.75" x14ac:dyDescent="0.25">
      <c r="A99" s="86" t="s">
        <v>471</v>
      </c>
      <c r="B99" s="9" t="s">
        <v>28</v>
      </c>
      <c r="C99" s="11" t="s">
        <v>29</v>
      </c>
      <c r="D99" s="13" t="s">
        <v>31</v>
      </c>
      <c r="E99" s="155">
        <v>100000</v>
      </c>
      <c r="F99" s="151" t="s">
        <v>11</v>
      </c>
      <c r="G99" s="12">
        <v>5212</v>
      </c>
      <c r="H99" s="37">
        <v>11232994</v>
      </c>
    </row>
    <row r="100" spans="1:8" ht="15.75" x14ac:dyDescent="0.25">
      <c r="A100" s="86" t="s">
        <v>472</v>
      </c>
      <c r="B100" s="9" t="s">
        <v>28</v>
      </c>
      <c r="C100" s="11" t="s">
        <v>141</v>
      </c>
      <c r="D100" s="13" t="s">
        <v>150</v>
      </c>
      <c r="E100" s="155">
        <v>70000</v>
      </c>
      <c r="F100" s="151" t="s">
        <v>11</v>
      </c>
      <c r="G100" s="12">
        <v>5222</v>
      </c>
      <c r="H100" s="37" t="s">
        <v>151</v>
      </c>
    </row>
    <row r="101" spans="1:8" ht="15.75" x14ac:dyDescent="0.25">
      <c r="A101" s="86" t="s">
        <v>473</v>
      </c>
      <c r="B101" s="9" t="s">
        <v>28</v>
      </c>
      <c r="C101" s="11" t="s">
        <v>100</v>
      </c>
      <c r="D101" s="13" t="s">
        <v>101</v>
      </c>
      <c r="E101" s="155">
        <v>100000</v>
      </c>
      <c r="F101" s="151" t="s">
        <v>11</v>
      </c>
      <c r="G101" s="12">
        <v>5213</v>
      </c>
      <c r="H101" s="37">
        <v>28062868</v>
      </c>
    </row>
    <row r="102" spans="1:8" ht="15.75" x14ac:dyDescent="0.25">
      <c r="A102" s="86" t="s">
        <v>474</v>
      </c>
      <c r="B102" s="9" t="s">
        <v>28</v>
      </c>
      <c r="C102" s="11" t="s">
        <v>94</v>
      </c>
      <c r="D102" s="13" t="s">
        <v>95</v>
      </c>
      <c r="E102" s="155">
        <v>100000</v>
      </c>
      <c r="F102" s="151" t="s">
        <v>11</v>
      </c>
      <c r="G102" s="12">
        <v>5213</v>
      </c>
      <c r="H102" s="37">
        <v>26714949</v>
      </c>
    </row>
    <row r="103" spans="1:8" ht="15.75" x14ac:dyDescent="0.25">
      <c r="A103" s="86" t="s">
        <v>475</v>
      </c>
      <c r="B103" s="9" t="s">
        <v>28</v>
      </c>
      <c r="C103" s="11" t="s">
        <v>32</v>
      </c>
      <c r="D103" s="13" t="s">
        <v>34</v>
      </c>
      <c r="E103" s="155">
        <v>10000</v>
      </c>
      <c r="F103" s="151" t="s">
        <v>11</v>
      </c>
      <c r="G103" s="12">
        <v>5212</v>
      </c>
      <c r="H103" s="37">
        <v>71572325</v>
      </c>
    </row>
    <row r="104" spans="1:8" ht="15.75" x14ac:dyDescent="0.25">
      <c r="A104" s="86" t="s">
        <v>476</v>
      </c>
      <c r="B104" s="9" t="s">
        <v>28</v>
      </c>
      <c r="C104" s="11" t="s">
        <v>32</v>
      </c>
      <c r="D104" s="13" t="s">
        <v>33</v>
      </c>
      <c r="E104" s="155">
        <v>10000</v>
      </c>
      <c r="F104" s="151" t="s">
        <v>11</v>
      </c>
      <c r="G104" s="12">
        <v>5212</v>
      </c>
      <c r="H104" s="37">
        <v>71572325</v>
      </c>
    </row>
    <row r="105" spans="1:8" ht="15.75" x14ac:dyDescent="0.25">
      <c r="A105" s="86" t="s">
        <v>477</v>
      </c>
      <c r="B105" s="9" t="s">
        <v>28</v>
      </c>
      <c r="C105" s="11" t="s">
        <v>306</v>
      </c>
      <c r="D105" s="13" t="s">
        <v>307</v>
      </c>
      <c r="E105" s="155">
        <v>100000</v>
      </c>
      <c r="F105" s="151" t="s">
        <v>11</v>
      </c>
      <c r="G105" s="12">
        <v>5222</v>
      </c>
      <c r="H105" s="38" t="s">
        <v>308</v>
      </c>
    </row>
    <row r="106" spans="1:8" ht="15.75" x14ac:dyDescent="0.25">
      <c r="A106" s="86" t="s">
        <v>478</v>
      </c>
      <c r="B106" s="9" t="s">
        <v>28</v>
      </c>
      <c r="C106" s="11" t="s">
        <v>311</v>
      </c>
      <c r="D106" s="13" t="s">
        <v>312</v>
      </c>
      <c r="E106" s="155">
        <v>100000</v>
      </c>
      <c r="F106" s="151" t="s">
        <v>11</v>
      </c>
      <c r="G106" s="12">
        <v>5222</v>
      </c>
      <c r="H106" s="37">
        <v>26995140</v>
      </c>
    </row>
    <row r="107" spans="1:8" ht="15.75" x14ac:dyDescent="0.25">
      <c r="A107" s="86" t="s">
        <v>479</v>
      </c>
      <c r="B107" s="9" t="s">
        <v>35</v>
      </c>
      <c r="C107" s="18" t="s">
        <v>109</v>
      </c>
      <c r="D107" s="18" t="s">
        <v>110</v>
      </c>
      <c r="E107" s="156">
        <v>100000</v>
      </c>
      <c r="F107" s="151" t="s">
        <v>11</v>
      </c>
      <c r="G107" s="12">
        <v>5213</v>
      </c>
      <c r="H107" s="37">
        <v>61506192</v>
      </c>
    </row>
    <row r="108" spans="1:8" ht="15.75" x14ac:dyDescent="0.25">
      <c r="A108" s="86" t="s">
        <v>480</v>
      </c>
      <c r="B108" s="9" t="s">
        <v>35</v>
      </c>
      <c r="C108" s="18" t="s">
        <v>36</v>
      </c>
      <c r="D108" s="18" t="s">
        <v>37</v>
      </c>
      <c r="E108" s="156">
        <v>25000</v>
      </c>
      <c r="F108" s="151" t="s">
        <v>11</v>
      </c>
      <c r="G108" s="12">
        <v>5212</v>
      </c>
      <c r="H108" s="37">
        <v>12223425</v>
      </c>
    </row>
    <row r="109" spans="1:8" ht="15.75" x14ac:dyDescent="0.25">
      <c r="A109" s="86" t="s">
        <v>481</v>
      </c>
      <c r="B109" s="9" t="s">
        <v>35</v>
      </c>
      <c r="C109" s="18" t="s">
        <v>114</v>
      </c>
      <c r="D109" s="18" t="s">
        <v>115</v>
      </c>
      <c r="E109" s="156">
        <v>200000</v>
      </c>
      <c r="F109" s="151" t="s">
        <v>11</v>
      </c>
      <c r="G109" s="12">
        <v>5213</v>
      </c>
      <c r="H109" s="37">
        <v>41695801</v>
      </c>
    </row>
    <row r="110" spans="1:8" ht="15.75" x14ac:dyDescent="0.25">
      <c r="A110" s="86" t="s">
        <v>482</v>
      </c>
      <c r="B110" s="9" t="s">
        <v>35</v>
      </c>
      <c r="C110" s="11" t="s">
        <v>116</v>
      </c>
      <c r="D110" s="18" t="s">
        <v>117</v>
      </c>
      <c r="E110" s="156">
        <v>300000</v>
      </c>
      <c r="F110" s="151" t="s">
        <v>11</v>
      </c>
      <c r="G110" s="12">
        <v>5213</v>
      </c>
      <c r="H110" s="37">
        <v>27876829</v>
      </c>
    </row>
    <row r="111" spans="1:8" ht="15.75" x14ac:dyDescent="0.25">
      <c r="A111" s="86" t="s">
        <v>483</v>
      </c>
      <c r="B111" s="9" t="s">
        <v>35</v>
      </c>
      <c r="C111" s="11" t="s">
        <v>116</v>
      </c>
      <c r="D111" s="18" t="s">
        <v>118</v>
      </c>
      <c r="E111" s="156">
        <v>200000</v>
      </c>
      <c r="F111" s="151" t="s">
        <v>11</v>
      </c>
      <c r="G111" s="12">
        <v>5213</v>
      </c>
      <c r="H111" s="37">
        <v>27876829</v>
      </c>
    </row>
    <row r="112" spans="1:8" ht="15.75" x14ac:dyDescent="0.25">
      <c r="A112" s="86" t="s">
        <v>484</v>
      </c>
      <c r="B112" s="9" t="s">
        <v>35</v>
      </c>
      <c r="C112" s="11" t="s">
        <v>112</v>
      </c>
      <c r="D112" s="18" t="s">
        <v>113</v>
      </c>
      <c r="E112" s="156">
        <v>300000</v>
      </c>
      <c r="F112" s="151" t="s">
        <v>11</v>
      </c>
      <c r="G112" s="12">
        <v>5213</v>
      </c>
      <c r="H112" s="37">
        <v>28645197</v>
      </c>
    </row>
    <row r="113" spans="1:8" ht="15.75" x14ac:dyDescent="0.25">
      <c r="A113" s="86" t="s">
        <v>485</v>
      </c>
      <c r="B113" s="9" t="s">
        <v>35</v>
      </c>
      <c r="C113" s="11" t="s">
        <v>96</v>
      </c>
      <c r="D113" s="18" t="s">
        <v>119</v>
      </c>
      <c r="E113" s="156">
        <v>200000</v>
      </c>
      <c r="F113" s="151" t="s">
        <v>11</v>
      </c>
      <c r="G113" s="12">
        <v>5213</v>
      </c>
      <c r="H113" s="37">
        <v>61503240</v>
      </c>
    </row>
    <row r="114" spans="1:8" ht="15.75" x14ac:dyDescent="0.25">
      <c r="A114" s="86" t="s">
        <v>486</v>
      </c>
      <c r="B114" s="9" t="s">
        <v>35</v>
      </c>
      <c r="C114" s="11" t="s">
        <v>319</v>
      </c>
      <c r="D114" s="18" t="s">
        <v>322</v>
      </c>
      <c r="E114" s="156">
        <v>100000</v>
      </c>
      <c r="F114" s="151" t="s">
        <v>11</v>
      </c>
      <c r="G114" s="12">
        <v>5222</v>
      </c>
      <c r="H114" s="37">
        <v>22835661</v>
      </c>
    </row>
    <row r="115" spans="1:8" ht="15.75" x14ac:dyDescent="0.25">
      <c r="A115" s="86" t="s">
        <v>487</v>
      </c>
      <c r="B115" s="9" t="s">
        <v>35</v>
      </c>
      <c r="C115" s="11" t="s">
        <v>319</v>
      </c>
      <c r="D115" s="18" t="s">
        <v>321</v>
      </c>
      <c r="E115" s="156">
        <v>280000</v>
      </c>
      <c r="F115" s="151" t="s">
        <v>11</v>
      </c>
      <c r="G115" s="12">
        <v>5222</v>
      </c>
      <c r="H115" s="37">
        <v>22835661</v>
      </c>
    </row>
    <row r="116" spans="1:8" ht="15.75" x14ac:dyDescent="0.25">
      <c r="A116" s="86" t="s">
        <v>488</v>
      </c>
      <c r="B116" s="9" t="s">
        <v>35</v>
      </c>
      <c r="C116" s="11" t="s">
        <v>323</v>
      </c>
      <c r="D116" s="18" t="s">
        <v>324</v>
      </c>
      <c r="E116" s="156">
        <v>300000</v>
      </c>
      <c r="F116" s="151" t="s">
        <v>11</v>
      </c>
      <c r="G116" s="12">
        <v>5332</v>
      </c>
      <c r="H116" s="37">
        <v>68407700</v>
      </c>
    </row>
    <row r="117" spans="1:8" ht="15.75" x14ac:dyDescent="0.25">
      <c r="A117" s="84" t="s">
        <v>401</v>
      </c>
      <c r="B117" s="9" t="s">
        <v>35</v>
      </c>
      <c r="C117" s="13" t="s">
        <v>295</v>
      </c>
      <c r="D117" s="13" t="s">
        <v>304</v>
      </c>
      <c r="E117" s="152">
        <v>280000</v>
      </c>
      <c r="F117" s="151" t="s">
        <v>11</v>
      </c>
      <c r="G117" s="12">
        <v>5222</v>
      </c>
      <c r="H117" s="37">
        <v>65401255</v>
      </c>
    </row>
    <row r="118" spans="1:8" ht="15.75" x14ac:dyDescent="0.25">
      <c r="A118" s="84" t="s">
        <v>402</v>
      </c>
      <c r="B118" s="9" t="s">
        <v>35</v>
      </c>
      <c r="C118" s="13" t="s">
        <v>295</v>
      </c>
      <c r="D118" s="13" t="s">
        <v>305</v>
      </c>
      <c r="E118" s="152">
        <v>270000</v>
      </c>
      <c r="F118" s="151" t="s">
        <v>11</v>
      </c>
      <c r="G118" s="12">
        <v>5222</v>
      </c>
      <c r="H118" s="37">
        <v>65401255</v>
      </c>
    </row>
    <row r="119" spans="1:8" ht="15.75" x14ac:dyDescent="0.25">
      <c r="A119" s="84" t="s">
        <v>403</v>
      </c>
      <c r="B119" s="9" t="s">
        <v>35</v>
      </c>
      <c r="C119" s="13" t="s">
        <v>295</v>
      </c>
      <c r="D119" s="24" t="s">
        <v>303</v>
      </c>
      <c r="E119" s="150">
        <v>240000</v>
      </c>
      <c r="F119" s="151" t="s">
        <v>11</v>
      </c>
      <c r="G119" s="12">
        <v>5222</v>
      </c>
      <c r="H119" s="39" t="s">
        <v>298</v>
      </c>
    </row>
    <row r="120" spans="1:8" ht="15.75" x14ac:dyDescent="0.25">
      <c r="A120" s="84" t="s">
        <v>404</v>
      </c>
      <c r="B120" s="9" t="s">
        <v>35</v>
      </c>
      <c r="C120" s="11" t="s">
        <v>59</v>
      </c>
      <c r="D120" s="11" t="s">
        <v>108</v>
      </c>
      <c r="E120" s="152">
        <v>150000</v>
      </c>
      <c r="F120" s="151" t="s">
        <v>11</v>
      </c>
      <c r="G120" s="12">
        <v>5213</v>
      </c>
      <c r="H120" s="37">
        <v>29054672</v>
      </c>
    </row>
    <row r="121" spans="1:8" ht="15.75" x14ac:dyDescent="0.25">
      <c r="A121" s="84" t="s">
        <v>405</v>
      </c>
      <c r="B121" s="9" t="s">
        <v>35</v>
      </c>
      <c r="C121" s="11" t="s">
        <v>59</v>
      </c>
      <c r="D121" s="11" t="s">
        <v>107</v>
      </c>
      <c r="E121" s="152">
        <v>150000</v>
      </c>
      <c r="F121" s="151" t="s">
        <v>11</v>
      </c>
      <c r="G121" s="12">
        <v>5213</v>
      </c>
      <c r="H121" s="37">
        <v>29054672</v>
      </c>
    </row>
    <row r="122" spans="1:8" ht="15.75" x14ac:dyDescent="0.25">
      <c r="A122" s="84" t="s">
        <v>406</v>
      </c>
      <c r="B122" s="9" t="s">
        <v>35</v>
      </c>
      <c r="C122" s="11" t="s">
        <v>59</v>
      </c>
      <c r="D122" s="11" t="s">
        <v>106</v>
      </c>
      <c r="E122" s="152">
        <v>250000</v>
      </c>
      <c r="F122" s="151" t="s">
        <v>11</v>
      </c>
      <c r="G122" s="12">
        <v>5213</v>
      </c>
      <c r="H122" s="37">
        <v>29054672</v>
      </c>
    </row>
    <row r="123" spans="1:8" ht="15.75" x14ac:dyDescent="0.25">
      <c r="A123" s="84" t="s">
        <v>407</v>
      </c>
      <c r="B123" s="9" t="s">
        <v>35</v>
      </c>
      <c r="C123" s="13" t="s">
        <v>131</v>
      </c>
      <c r="D123" s="13" t="s">
        <v>137</v>
      </c>
      <c r="E123" s="152">
        <v>300000</v>
      </c>
      <c r="F123" s="151" t="s">
        <v>11</v>
      </c>
      <c r="G123" s="12">
        <v>5221</v>
      </c>
      <c r="H123" s="37">
        <v>24125628</v>
      </c>
    </row>
    <row r="124" spans="1:8" ht="15.75" x14ac:dyDescent="0.25">
      <c r="A124" s="86" t="s">
        <v>489</v>
      </c>
      <c r="B124" s="9" t="s">
        <v>35</v>
      </c>
      <c r="C124" s="11" t="s">
        <v>29</v>
      </c>
      <c r="D124" s="18" t="s">
        <v>38</v>
      </c>
      <c r="E124" s="156">
        <v>300000</v>
      </c>
      <c r="F124" s="151" t="s">
        <v>11</v>
      </c>
      <c r="G124" s="12">
        <v>5212</v>
      </c>
      <c r="H124" s="37">
        <v>11232994</v>
      </c>
    </row>
    <row r="125" spans="1:8" ht="15.75" x14ac:dyDescent="0.25">
      <c r="A125" s="86" t="s">
        <v>490</v>
      </c>
      <c r="B125" s="9" t="s">
        <v>35</v>
      </c>
      <c r="C125" s="11" t="s">
        <v>39</v>
      </c>
      <c r="D125" s="18" t="s">
        <v>40</v>
      </c>
      <c r="E125" s="156">
        <v>100000</v>
      </c>
      <c r="F125" s="151" t="s">
        <v>11</v>
      </c>
      <c r="G125" s="12">
        <v>5212</v>
      </c>
      <c r="H125" s="37">
        <v>12039888</v>
      </c>
    </row>
    <row r="126" spans="1:8" ht="15.75" x14ac:dyDescent="0.25">
      <c r="A126" s="86" t="s">
        <v>491</v>
      </c>
      <c r="B126" s="9" t="s">
        <v>35</v>
      </c>
      <c r="C126" s="11" t="s">
        <v>154</v>
      </c>
      <c r="D126" s="18" t="s">
        <v>155</v>
      </c>
      <c r="E126" s="156">
        <v>100000</v>
      </c>
      <c r="F126" s="151" t="s">
        <v>11</v>
      </c>
      <c r="G126" s="12">
        <v>5222</v>
      </c>
      <c r="H126" s="37">
        <v>26641798</v>
      </c>
    </row>
    <row r="127" spans="1:8" ht="15.75" x14ac:dyDescent="0.25">
      <c r="A127" s="86" t="s">
        <v>492</v>
      </c>
      <c r="B127" s="9" t="s">
        <v>35</v>
      </c>
      <c r="C127" s="11" t="s">
        <v>152</v>
      </c>
      <c r="D127" s="18" t="s">
        <v>153</v>
      </c>
      <c r="E127" s="156">
        <v>25000</v>
      </c>
      <c r="F127" s="151" t="s">
        <v>11</v>
      </c>
      <c r="G127" s="12">
        <v>5222</v>
      </c>
      <c r="H127" s="37">
        <v>44991771</v>
      </c>
    </row>
    <row r="128" spans="1:8" ht="15.75" x14ac:dyDescent="0.25">
      <c r="A128" s="86" t="s">
        <v>493</v>
      </c>
      <c r="B128" s="9" t="s">
        <v>35</v>
      </c>
      <c r="C128" s="11" t="s">
        <v>311</v>
      </c>
      <c r="D128" s="18" t="s">
        <v>316</v>
      </c>
      <c r="E128" s="156">
        <v>150000</v>
      </c>
      <c r="F128" s="151" t="s">
        <v>11</v>
      </c>
      <c r="G128" s="12">
        <v>5222</v>
      </c>
      <c r="H128" s="37">
        <v>26995140</v>
      </c>
    </row>
    <row r="129" spans="1:8" ht="15.75" x14ac:dyDescent="0.25">
      <c r="A129" s="86" t="s">
        <v>494</v>
      </c>
      <c r="B129" s="9" t="s">
        <v>35</v>
      </c>
      <c r="C129" s="11" t="s">
        <v>311</v>
      </c>
      <c r="D129" s="18" t="s">
        <v>315</v>
      </c>
      <c r="E129" s="156">
        <v>100000</v>
      </c>
      <c r="F129" s="151" t="s">
        <v>11</v>
      </c>
      <c r="G129" s="12">
        <v>5222</v>
      </c>
      <c r="H129" s="37">
        <v>26995140</v>
      </c>
    </row>
    <row r="130" spans="1:8" ht="15.75" x14ac:dyDescent="0.25">
      <c r="A130" s="86" t="s">
        <v>495</v>
      </c>
      <c r="B130" s="9" t="s">
        <v>35</v>
      </c>
      <c r="C130" s="11" t="s">
        <v>311</v>
      </c>
      <c r="D130" s="18" t="s">
        <v>313</v>
      </c>
      <c r="E130" s="156">
        <v>100000</v>
      </c>
      <c r="F130" s="151" t="s">
        <v>11</v>
      </c>
      <c r="G130" s="12">
        <v>5222</v>
      </c>
      <c r="H130" s="38" t="s">
        <v>314</v>
      </c>
    </row>
    <row r="131" spans="1:8" ht="15.75" x14ac:dyDescent="0.25">
      <c r="A131" s="86" t="s">
        <v>496</v>
      </c>
      <c r="B131" s="9" t="s">
        <v>35</v>
      </c>
      <c r="C131" s="11" t="s">
        <v>129</v>
      </c>
      <c r="D131" s="18" t="s">
        <v>138</v>
      </c>
      <c r="E131" s="156">
        <v>200000</v>
      </c>
      <c r="F131" s="151" t="s">
        <v>11</v>
      </c>
      <c r="G131" s="12">
        <v>5221</v>
      </c>
      <c r="H131" s="37">
        <v>25761382</v>
      </c>
    </row>
    <row r="132" spans="1:8" ht="15.75" x14ac:dyDescent="0.25">
      <c r="A132" s="86" t="s">
        <v>497</v>
      </c>
      <c r="B132" s="9" t="s">
        <v>35</v>
      </c>
      <c r="C132" s="11" t="s">
        <v>53</v>
      </c>
      <c r="D132" s="18" t="s">
        <v>111</v>
      </c>
      <c r="E132" s="156">
        <v>200000</v>
      </c>
      <c r="F132" s="151" t="s">
        <v>11</v>
      </c>
      <c r="G132" s="12">
        <v>5213</v>
      </c>
      <c r="H132" s="37">
        <v>25551132</v>
      </c>
    </row>
    <row r="133" spans="1:8" ht="15.75" x14ac:dyDescent="0.25">
      <c r="A133" s="84" t="s">
        <v>408</v>
      </c>
      <c r="B133" s="9" t="s">
        <v>212</v>
      </c>
      <c r="C133" s="12" t="s">
        <v>213</v>
      </c>
      <c r="D133" s="12" t="s">
        <v>214</v>
      </c>
      <c r="E133" s="152">
        <v>171600</v>
      </c>
      <c r="F133" s="151" t="s">
        <v>11</v>
      </c>
      <c r="G133" s="12">
        <v>5323</v>
      </c>
      <c r="H133" s="37">
        <v>70891508</v>
      </c>
    </row>
    <row r="134" spans="1:8" ht="15.75" x14ac:dyDescent="0.25">
      <c r="A134" s="84" t="s">
        <v>409</v>
      </c>
      <c r="B134" s="9" t="s">
        <v>212</v>
      </c>
      <c r="C134" s="21" t="s">
        <v>215</v>
      </c>
      <c r="D134" s="20" t="s">
        <v>216</v>
      </c>
      <c r="E134" s="152">
        <v>227520</v>
      </c>
      <c r="F134" s="151" t="s">
        <v>11</v>
      </c>
      <c r="G134" s="12">
        <v>5323</v>
      </c>
      <c r="H134" s="37">
        <v>70892822</v>
      </c>
    </row>
    <row r="135" spans="1:8" ht="15.75" x14ac:dyDescent="0.25">
      <c r="A135" s="84" t="s">
        <v>410</v>
      </c>
      <c r="B135" s="9" t="s">
        <v>212</v>
      </c>
      <c r="C135" s="21" t="s">
        <v>217</v>
      </c>
      <c r="D135" s="20" t="s">
        <v>218</v>
      </c>
      <c r="E135" s="152">
        <v>300000</v>
      </c>
      <c r="F135" s="151" t="s">
        <v>11</v>
      </c>
      <c r="G135" s="12">
        <v>5323</v>
      </c>
      <c r="H135" s="37">
        <v>70891095</v>
      </c>
    </row>
    <row r="136" spans="1:8" ht="15.75" x14ac:dyDescent="0.25">
      <c r="A136" s="86" t="s">
        <v>498</v>
      </c>
      <c r="B136" s="9" t="s">
        <v>212</v>
      </c>
      <c r="C136" s="11" t="s">
        <v>219</v>
      </c>
      <c r="D136" s="18" t="s">
        <v>220</v>
      </c>
      <c r="E136" s="157">
        <v>300000</v>
      </c>
      <c r="F136" s="151" t="s">
        <v>11</v>
      </c>
      <c r="G136" s="12">
        <v>5323</v>
      </c>
      <c r="H136" s="37">
        <v>70889546</v>
      </c>
    </row>
    <row r="137" spans="1:8" ht="15.75" x14ac:dyDescent="0.25">
      <c r="A137" s="86" t="s">
        <v>499</v>
      </c>
      <c r="B137" s="9" t="s">
        <v>120</v>
      </c>
      <c r="C137" s="11" t="s">
        <v>206</v>
      </c>
      <c r="D137" s="18" t="s">
        <v>207</v>
      </c>
      <c r="E137" s="157">
        <v>100000</v>
      </c>
      <c r="F137" s="151" t="s">
        <v>11</v>
      </c>
      <c r="G137" s="12">
        <v>5321</v>
      </c>
      <c r="H137" s="38" t="s">
        <v>208</v>
      </c>
    </row>
    <row r="138" spans="1:8" ht="15.75" x14ac:dyDescent="0.25">
      <c r="A138" s="84" t="s">
        <v>411</v>
      </c>
      <c r="B138" s="9" t="s">
        <v>120</v>
      </c>
      <c r="C138" s="21" t="s">
        <v>217</v>
      </c>
      <c r="D138" s="20" t="s">
        <v>221</v>
      </c>
      <c r="E138" s="152">
        <v>100000</v>
      </c>
      <c r="F138" s="151" t="s">
        <v>11</v>
      </c>
      <c r="G138" s="12">
        <v>5323</v>
      </c>
      <c r="H138" s="37">
        <v>70891095</v>
      </c>
    </row>
    <row r="139" spans="1:8" ht="15.75" x14ac:dyDescent="0.25">
      <c r="A139" s="84" t="s">
        <v>412</v>
      </c>
      <c r="B139" s="9" t="s">
        <v>120</v>
      </c>
      <c r="C139" s="12" t="s">
        <v>179</v>
      </c>
      <c r="D139" s="20" t="s">
        <v>180</v>
      </c>
      <c r="E139" s="152">
        <v>79600</v>
      </c>
      <c r="F139" s="151" t="s">
        <v>11</v>
      </c>
      <c r="G139" s="12">
        <v>5321</v>
      </c>
      <c r="H139" s="37" t="s">
        <v>181</v>
      </c>
    </row>
    <row r="140" spans="1:8" ht="15.75" x14ac:dyDescent="0.25">
      <c r="A140" s="84" t="s">
        <v>413</v>
      </c>
      <c r="B140" s="9" t="s">
        <v>120</v>
      </c>
      <c r="C140" s="12" t="s">
        <v>191</v>
      </c>
      <c r="D140" s="20" t="s">
        <v>192</v>
      </c>
      <c r="E140" s="152">
        <v>100000</v>
      </c>
      <c r="F140" s="151" t="s">
        <v>11</v>
      </c>
      <c r="G140" s="12">
        <v>5321</v>
      </c>
      <c r="H140" s="37" t="s">
        <v>193</v>
      </c>
    </row>
    <row r="141" spans="1:8" ht="15.75" x14ac:dyDescent="0.25">
      <c r="A141" s="84" t="s">
        <v>414</v>
      </c>
      <c r="B141" s="9" t="s">
        <v>120</v>
      </c>
      <c r="C141" s="12" t="s">
        <v>167</v>
      </c>
      <c r="D141" s="20" t="s">
        <v>168</v>
      </c>
      <c r="E141" s="152">
        <v>100000</v>
      </c>
      <c r="F141" s="151" t="s">
        <v>11</v>
      </c>
      <c r="G141" s="12">
        <v>5321</v>
      </c>
      <c r="H141" s="37" t="s">
        <v>169</v>
      </c>
    </row>
    <row r="142" spans="1:8" ht="15.75" x14ac:dyDescent="0.25">
      <c r="A142" s="84" t="s">
        <v>415</v>
      </c>
      <c r="B142" s="9" t="s">
        <v>120</v>
      </c>
      <c r="C142" s="12" t="s">
        <v>182</v>
      </c>
      <c r="D142" s="20" t="s">
        <v>183</v>
      </c>
      <c r="E142" s="152">
        <v>100000</v>
      </c>
      <c r="F142" s="151" t="s">
        <v>11</v>
      </c>
      <c r="G142" s="12">
        <v>5321</v>
      </c>
      <c r="H142" s="37" t="s">
        <v>184</v>
      </c>
    </row>
    <row r="143" spans="1:8" ht="15.75" x14ac:dyDescent="0.25">
      <c r="A143" s="84" t="s">
        <v>416</v>
      </c>
      <c r="B143" s="9" t="s">
        <v>120</v>
      </c>
      <c r="C143" s="12" t="s">
        <v>188</v>
      </c>
      <c r="D143" s="20" t="s">
        <v>189</v>
      </c>
      <c r="E143" s="152">
        <v>80000</v>
      </c>
      <c r="F143" s="151" t="s">
        <v>11</v>
      </c>
      <c r="G143" s="12">
        <v>5321</v>
      </c>
      <c r="H143" s="37" t="s">
        <v>190</v>
      </c>
    </row>
    <row r="144" spans="1:8" ht="15.75" x14ac:dyDescent="0.25">
      <c r="A144" s="84" t="s">
        <v>417</v>
      </c>
      <c r="B144" s="9" t="s">
        <v>120</v>
      </c>
      <c r="C144" s="12" t="s">
        <v>200</v>
      </c>
      <c r="D144" s="20" t="s">
        <v>201</v>
      </c>
      <c r="E144" s="152">
        <v>100000</v>
      </c>
      <c r="F144" s="151" t="s">
        <v>11</v>
      </c>
      <c r="G144" s="12">
        <v>5321</v>
      </c>
      <c r="H144" s="37" t="s">
        <v>202</v>
      </c>
    </row>
    <row r="145" spans="1:32" ht="15.75" x14ac:dyDescent="0.25">
      <c r="A145" s="84" t="s">
        <v>418</v>
      </c>
      <c r="B145" s="9" t="s">
        <v>120</v>
      </c>
      <c r="C145" s="12" t="s">
        <v>173</v>
      </c>
      <c r="D145" s="20" t="s">
        <v>174</v>
      </c>
      <c r="E145" s="152">
        <v>100000</v>
      </c>
      <c r="F145" s="151" t="s">
        <v>11</v>
      </c>
      <c r="G145" s="12">
        <v>5321</v>
      </c>
      <c r="H145" s="37" t="s">
        <v>175</v>
      </c>
    </row>
    <row r="146" spans="1:32" ht="15.75" x14ac:dyDescent="0.25">
      <c r="A146" s="84" t="s">
        <v>419</v>
      </c>
      <c r="B146" s="9" t="s">
        <v>120</v>
      </c>
      <c r="C146" s="12" t="s">
        <v>170</v>
      </c>
      <c r="D146" s="20" t="s">
        <v>171</v>
      </c>
      <c r="E146" s="152">
        <v>100000</v>
      </c>
      <c r="F146" s="151" t="s">
        <v>11</v>
      </c>
      <c r="G146" s="12">
        <v>5321</v>
      </c>
      <c r="H146" s="37" t="s">
        <v>172</v>
      </c>
    </row>
    <row r="147" spans="1:32" ht="15.75" x14ac:dyDescent="0.25">
      <c r="A147" s="84" t="s">
        <v>420</v>
      </c>
      <c r="B147" s="9" t="s">
        <v>120</v>
      </c>
      <c r="C147" s="12" t="s">
        <v>197</v>
      </c>
      <c r="D147" s="20" t="s">
        <v>198</v>
      </c>
      <c r="E147" s="152">
        <v>100000</v>
      </c>
      <c r="F147" s="151" t="s">
        <v>11</v>
      </c>
      <c r="G147" s="12">
        <v>5321</v>
      </c>
      <c r="H147" s="37" t="s">
        <v>199</v>
      </c>
    </row>
    <row r="148" spans="1:32" ht="15.75" x14ac:dyDescent="0.25">
      <c r="A148" s="84" t="s">
        <v>421</v>
      </c>
      <c r="B148" s="9" t="s">
        <v>120</v>
      </c>
      <c r="C148" s="12" t="s">
        <v>203</v>
      </c>
      <c r="D148" s="20" t="s">
        <v>204</v>
      </c>
      <c r="E148" s="152">
        <v>100000</v>
      </c>
      <c r="F148" s="151" t="s">
        <v>11</v>
      </c>
      <c r="G148" s="12">
        <v>5321</v>
      </c>
      <c r="H148" s="37" t="s">
        <v>205</v>
      </c>
    </row>
    <row r="149" spans="1:32" ht="15.75" x14ac:dyDescent="0.25">
      <c r="A149" s="84" t="s">
        <v>422</v>
      </c>
      <c r="B149" s="9" t="s">
        <v>120</v>
      </c>
      <c r="C149" s="12" t="s">
        <v>176</v>
      </c>
      <c r="D149" s="20" t="s">
        <v>177</v>
      </c>
      <c r="E149" s="152">
        <v>75000</v>
      </c>
      <c r="F149" s="151" t="s">
        <v>11</v>
      </c>
      <c r="G149" s="12">
        <v>5321</v>
      </c>
      <c r="H149" s="37" t="s">
        <v>178</v>
      </c>
    </row>
    <row r="150" spans="1:32" ht="15.75" x14ac:dyDescent="0.25">
      <c r="A150" s="84" t="s">
        <v>423</v>
      </c>
      <c r="B150" s="9" t="s">
        <v>120</v>
      </c>
      <c r="C150" s="12" t="s">
        <v>194</v>
      </c>
      <c r="D150" s="20" t="s">
        <v>195</v>
      </c>
      <c r="E150" s="152">
        <v>90000</v>
      </c>
      <c r="F150" s="151" t="s">
        <v>11</v>
      </c>
      <c r="G150" s="12">
        <v>5321</v>
      </c>
      <c r="H150" s="37" t="s">
        <v>196</v>
      </c>
    </row>
    <row r="151" spans="1:32" ht="15.75" x14ac:dyDescent="0.25">
      <c r="A151" s="84" t="s">
        <v>424</v>
      </c>
      <c r="B151" s="9" t="s">
        <v>120</v>
      </c>
      <c r="C151" s="12" t="s">
        <v>185</v>
      </c>
      <c r="D151" s="20" t="s">
        <v>186</v>
      </c>
      <c r="E151" s="152">
        <v>100000</v>
      </c>
      <c r="F151" s="151" t="s">
        <v>11</v>
      </c>
      <c r="G151" s="12">
        <v>5321</v>
      </c>
      <c r="H151" s="37" t="s">
        <v>187</v>
      </c>
    </row>
    <row r="152" spans="1:32" ht="15.75" x14ac:dyDescent="0.25">
      <c r="A152" s="84" t="s">
        <v>453</v>
      </c>
      <c r="B152" s="9" t="s">
        <v>120</v>
      </c>
      <c r="C152" s="12" t="s">
        <v>329</v>
      </c>
      <c r="D152" s="20" t="s">
        <v>330</v>
      </c>
      <c r="E152" s="152">
        <v>100000</v>
      </c>
      <c r="F152" s="151" t="s">
        <v>11</v>
      </c>
      <c r="G152" s="12">
        <v>5321</v>
      </c>
      <c r="H152" s="38" t="s">
        <v>511</v>
      </c>
    </row>
    <row r="153" spans="1:32" ht="15.75" x14ac:dyDescent="0.25">
      <c r="A153" s="84" t="s">
        <v>425</v>
      </c>
      <c r="B153" s="9" t="s">
        <v>120</v>
      </c>
      <c r="C153" s="12" t="s">
        <v>121</v>
      </c>
      <c r="D153" s="20" t="s">
        <v>122</v>
      </c>
      <c r="E153" s="152">
        <v>100000</v>
      </c>
      <c r="F153" s="151" t="s">
        <v>11</v>
      </c>
      <c r="G153" s="12">
        <v>5213</v>
      </c>
      <c r="H153" s="37">
        <v>25385691</v>
      </c>
    </row>
    <row r="154" spans="1:32" ht="15.75" x14ac:dyDescent="0.25">
      <c r="A154" s="84" t="s">
        <v>426</v>
      </c>
      <c r="B154" s="9" t="s">
        <v>120</v>
      </c>
      <c r="C154" s="12" t="s">
        <v>209</v>
      </c>
      <c r="D154" s="20" t="s">
        <v>210</v>
      </c>
      <c r="E154" s="150">
        <v>100000</v>
      </c>
      <c r="F154" s="151" t="s">
        <v>11</v>
      </c>
      <c r="G154" s="12">
        <v>5321</v>
      </c>
      <c r="H154" s="57" t="s">
        <v>211</v>
      </c>
    </row>
    <row r="155" spans="1:32" ht="15.75" x14ac:dyDescent="0.25">
      <c r="A155" s="86" t="s">
        <v>452</v>
      </c>
      <c r="B155" s="17" t="s">
        <v>325</v>
      </c>
      <c r="C155" s="11" t="s">
        <v>323</v>
      </c>
      <c r="D155" s="18" t="s">
        <v>326</v>
      </c>
      <c r="E155" s="157">
        <v>198000</v>
      </c>
      <c r="F155" s="151" t="s">
        <v>11</v>
      </c>
      <c r="G155" s="12">
        <v>5332</v>
      </c>
      <c r="H155" s="37">
        <v>68407700</v>
      </c>
    </row>
    <row r="156" spans="1:32" ht="15.75" x14ac:dyDescent="0.25">
      <c r="A156" s="84" t="s">
        <v>427</v>
      </c>
      <c r="B156" s="9" t="s">
        <v>222</v>
      </c>
      <c r="C156" s="11" t="s">
        <v>225</v>
      </c>
      <c r="D156" s="11" t="s">
        <v>226</v>
      </c>
      <c r="E156" s="152">
        <v>519936</v>
      </c>
      <c r="F156" s="151" t="s">
        <v>11</v>
      </c>
      <c r="G156" s="15">
        <v>5323</v>
      </c>
      <c r="H156" s="37">
        <v>60609460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ht="15.75" x14ac:dyDescent="0.25">
      <c r="A157" s="84" t="s">
        <v>428</v>
      </c>
      <c r="B157" s="9" t="s">
        <v>222</v>
      </c>
      <c r="C157" s="11" t="s">
        <v>227</v>
      </c>
      <c r="D157" s="11" t="s">
        <v>228</v>
      </c>
      <c r="E157" s="152">
        <v>680000</v>
      </c>
      <c r="F157" s="151" t="s">
        <v>11</v>
      </c>
      <c r="G157" s="15">
        <v>5323</v>
      </c>
      <c r="H157" s="37">
        <v>70891095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1:32" ht="15.75" x14ac:dyDescent="0.25">
      <c r="A158" s="84" t="s">
        <v>429</v>
      </c>
      <c r="B158" s="9" t="s">
        <v>222</v>
      </c>
      <c r="C158" s="11" t="s">
        <v>223</v>
      </c>
      <c r="D158" s="11" t="s">
        <v>224</v>
      </c>
      <c r="E158" s="152">
        <v>566400</v>
      </c>
      <c r="F158" s="151" t="s">
        <v>11</v>
      </c>
      <c r="G158" s="15">
        <v>5323</v>
      </c>
      <c r="H158" s="37">
        <v>70890749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ht="15.75" x14ac:dyDescent="0.25">
      <c r="A159" s="87" t="s">
        <v>430</v>
      </c>
      <c r="B159" s="62" t="s">
        <v>222</v>
      </c>
      <c r="C159" s="63" t="s">
        <v>309</v>
      </c>
      <c r="D159" s="63" t="s">
        <v>310</v>
      </c>
      <c r="E159" s="158">
        <v>1000000</v>
      </c>
      <c r="F159" s="159" t="s">
        <v>11</v>
      </c>
      <c r="G159" s="65">
        <v>5222</v>
      </c>
      <c r="H159" s="66">
        <v>72545879</v>
      </c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:32" s="161" customFormat="1" ht="15.75" customHeight="1" thickBot="1" x14ac:dyDescent="0.3">
      <c r="A160" s="245" t="s">
        <v>525</v>
      </c>
      <c r="B160" s="246"/>
      <c r="C160" s="246"/>
      <c r="D160" s="247"/>
      <c r="E160" s="242">
        <f>SUM(E25:E159)</f>
        <v>20099299</v>
      </c>
      <c r="F160" s="243"/>
      <c r="G160" s="243"/>
      <c r="H160" s="244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</row>
    <row r="161" spans="1:10" ht="27.75" customHeight="1" thickTop="1" thickBot="1" x14ac:dyDescent="0.3">
      <c r="A161" s="162" t="s">
        <v>343</v>
      </c>
      <c r="B161" s="163"/>
      <c r="C161" s="163"/>
      <c r="D161" s="164"/>
      <c r="E161" s="240">
        <f>E24+E160</f>
        <v>31099299</v>
      </c>
      <c r="F161" s="240"/>
      <c r="G161" s="240"/>
      <c r="H161" s="241"/>
    </row>
    <row r="162" spans="1:10" ht="15.75" x14ac:dyDescent="0.25">
      <c r="C162" s="26"/>
      <c r="D162" s="26"/>
      <c r="E162" s="54"/>
    </row>
    <row r="166" spans="1:10" ht="15.75" x14ac:dyDescent="0.25">
      <c r="E166" s="2"/>
      <c r="F166" s="2"/>
      <c r="G166" s="2"/>
      <c r="J166" s="27"/>
    </row>
    <row r="170" spans="1:10" ht="18.75" x14ac:dyDescent="0.3">
      <c r="E170" s="2"/>
      <c r="F170" s="2"/>
      <c r="G170" s="2"/>
      <c r="J170" s="28"/>
    </row>
    <row r="176" spans="1:10" ht="15.75" thickBot="1" x14ac:dyDescent="0.3">
      <c r="E176" s="2"/>
      <c r="F176" s="2"/>
      <c r="G176" s="2"/>
    </row>
    <row r="177" spans="5:10" ht="19.5" thickBot="1" x14ac:dyDescent="0.35">
      <c r="E177" s="2"/>
      <c r="F177" s="2"/>
      <c r="G177" s="2"/>
      <c r="J177" s="29"/>
    </row>
  </sheetData>
  <sheetProtection password="C6E2" sheet="1" objects="1" scenarios="1"/>
  <sortState ref="A3:AF158">
    <sortCondition ref="F3:F158"/>
    <sortCondition ref="A3:A158"/>
  </sortState>
  <mergeCells count="12">
    <mergeCell ref="A161:D161"/>
    <mergeCell ref="E161:H161"/>
    <mergeCell ref="E160:H160"/>
    <mergeCell ref="A160:D160"/>
    <mergeCell ref="E24:H24"/>
    <mergeCell ref="A24:D24"/>
    <mergeCell ref="H1:H2"/>
    <mergeCell ref="A1:A2"/>
    <mergeCell ref="B1:B2"/>
    <mergeCell ref="C1:D1"/>
    <mergeCell ref="F1:F2"/>
    <mergeCell ref="G1:G2"/>
  </mergeCells>
  <pageMargins left="0.35" right="0.24" top="0.54" bottom="0.39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podle čísla</vt:lpstr>
      <vt:lpstr>podle aktivity</vt:lpstr>
      <vt:lpstr>podle položky</vt:lpstr>
      <vt:lpstr>podle příjemce</vt:lpstr>
      <vt:lpstr>podle Kč</vt:lpstr>
      <vt:lpstr>podle typu</vt:lpstr>
      <vt:lpstr>List1</vt:lpstr>
      <vt:lpstr>'podle aktivity'!Oblast_tisku</vt:lpstr>
      <vt:lpstr>'podle čísla'!Oblast_tisku</vt:lpstr>
      <vt:lpstr>'podle Kč'!Oblast_tisku</vt:lpstr>
      <vt:lpstr>'podle položky'!Oblast_tisku</vt:lpstr>
      <vt:lpstr>'podle příjemce'!Oblast_tisku</vt:lpstr>
      <vt:lpstr>'podle typu'!Oblast_tisku</vt:lpstr>
    </vt:vector>
  </TitlesOfParts>
  <Company>Ministerstvo průmyslu a obchodu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Trechová Jana</dc:creator>
  <cp:lastModifiedBy>Trechová Jana</cp:lastModifiedBy>
  <cp:lastPrinted>2013-03-13T15:25:41Z</cp:lastPrinted>
  <dcterms:created xsi:type="dcterms:W3CDTF">2013-03-13T13:35:19Z</dcterms:created>
  <dcterms:modified xsi:type="dcterms:W3CDTF">2014-11-19T13:18:36Z</dcterms:modified>
</cp:coreProperties>
</file>